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06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23" i="1" l="1"/>
  <c r="J14" i="1"/>
  <c r="I14" i="1"/>
  <c r="H14" i="1"/>
  <c r="G14" i="1"/>
  <c r="F14" i="1"/>
  <c r="B187" i="1" l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J187" i="1" s="1"/>
  <c r="I176" i="1"/>
  <c r="I187" i="1" s="1"/>
  <c r="H176" i="1"/>
  <c r="H187" i="1" s="1"/>
  <c r="G176" i="1"/>
  <c r="G187" i="1" s="1"/>
  <c r="F176" i="1"/>
  <c r="F187" i="1" s="1"/>
  <c r="B170" i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H170" i="1" s="1"/>
  <c r="G159" i="1"/>
  <c r="G170" i="1" s="1"/>
  <c r="F159" i="1"/>
  <c r="F170" i="1" s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I141" i="1"/>
  <c r="H141" i="1"/>
  <c r="H152" i="1" s="1"/>
  <c r="G141" i="1"/>
  <c r="F141" i="1"/>
  <c r="B133" i="1"/>
  <c r="A133" i="1"/>
  <c r="L132" i="1"/>
  <c r="J132" i="1"/>
  <c r="I132" i="1"/>
  <c r="H132" i="1"/>
  <c r="G132" i="1"/>
  <c r="F132" i="1"/>
  <c r="F133" i="1" s="1"/>
  <c r="B124" i="1"/>
  <c r="A124" i="1"/>
  <c r="L133" i="1"/>
  <c r="J133" i="1"/>
  <c r="I133" i="1"/>
  <c r="H133" i="1"/>
  <c r="B115" i="1"/>
  <c r="A115" i="1"/>
  <c r="L114" i="1"/>
  <c r="J114" i="1"/>
  <c r="I114" i="1"/>
  <c r="H114" i="1"/>
  <c r="G114" i="1"/>
  <c r="F114" i="1"/>
  <c r="B106" i="1"/>
  <c r="A106" i="1"/>
  <c r="L105" i="1"/>
  <c r="L115" i="1" s="1"/>
  <c r="J105" i="1"/>
  <c r="I105" i="1"/>
  <c r="I115" i="1" s="1"/>
  <c r="H105" i="1"/>
  <c r="H115" i="1" s="1"/>
  <c r="G105" i="1"/>
  <c r="F105" i="1"/>
  <c r="B97" i="1"/>
  <c r="A97" i="1"/>
  <c r="L96" i="1"/>
  <c r="J96" i="1"/>
  <c r="I96" i="1"/>
  <c r="H96" i="1"/>
  <c r="G96" i="1"/>
  <c r="F96" i="1"/>
  <c r="B89" i="1"/>
  <c r="A89" i="1"/>
  <c r="L88" i="1"/>
  <c r="L97" i="1" s="1"/>
  <c r="J88" i="1"/>
  <c r="J97" i="1" s="1"/>
  <c r="I88" i="1"/>
  <c r="I97" i="1" s="1"/>
  <c r="H88" i="1"/>
  <c r="H97" i="1" s="1"/>
  <c r="G88" i="1"/>
  <c r="F88" i="1"/>
  <c r="B80" i="1"/>
  <c r="A80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5" i="1"/>
  <c r="A25" i="1"/>
  <c r="L24" i="1"/>
  <c r="J24" i="1"/>
  <c r="I24" i="1"/>
  <c r="I25" i="1" s="1"/>
  <c r="H24" i="1"/>
  <c r="H25" i="1" s="1"/>
  <c r="G24" i="1"/>
  <c r="G25" i="1" s="1"/>
  <c r="F24" i="1"/>
  <c r="F25" i="1" s="1"/>
  <c r="B15" i="1"/>
  <c r="A15" i="1"/>
  <c r="L14" i="1"/>
  <c r="J25" i="1"/>
  <c r="L25" i="1" l="1"/>
  <c r="F97" i="1"/>
  <c r="G97" i="1"/>
  <c r="J152" i="1"/>
  <c r="I152" i="1"/>
  <c r="G152" i="1"/>
  <c r="F152" i="1"/>
  <c r="G133" i="1"/>
  <c r="F115" i="1"/>
  <c r="G115" i="1"/>
  <c r="J115" i="1"/>
  <c r="H79" i="1"/>
  <c r="H80" i="1" s="1"/>
  <c r="H188" i="1" s="1"/>
  <c r="F79" i="1"/>
  <c r="F80" i="1" s="1"/>
  <c r="L79" i="1"/>
  <c r="L80" i="1" s="1"/>
  <c r="G79" i="1"/>
  <c r="G80" i="1" s="1"/>
  <c r="G188" i="1" s="1"/>
  <c r="J79" i="1"/>
  <c r="J80" i="1" s="1"/>
  <c r="I79" i="1"/>
  <c r="I80" i="1" s="1"/>
  <c r="L188" i="1" l="1"/>
  <c r="I188" i="1"/>
  <c r="J188" i="1"/>
  <c r="F188" i="1"/>
</calcChain>
</file>

<file path=xl/sharedStrings.xml><?xml version="1.0" encoding="utf-8"?>
<sst xmlns="http://schemas.openxmlformats.org/spreadsheetml/2006/main" count="410" uniqueCount="108">
  <si>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</si>
  <si>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</si>
  <si>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</si>
  <si>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</si>
  <si>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</si>
  <si>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</si>
  <si>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</si>
  <si>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</si>
  <si>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</si>
  <si>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</si>
  <si>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</si>
  <si>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</si>
  <si>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</si>
  <si>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</si>
  <si>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</si>
  <si>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</si>
  <si>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</si>
  <si>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</si>
  <si>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</si>
  <si>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</si>
  <si>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</si>
  <si>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</si>
  <si>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</si>
  <si>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</si>
  <si>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</si>
  <si>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</si>
  <si>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</si>
  <si>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</si>
  <si>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</si>
  <si>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</si>
  <si>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</si>
  <si>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</si>
  <si>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</si>
  <si>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</si>
  <si>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</si>
  <si>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</si>
  <si>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</si>
  <si>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</si>
  <si>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</si>
  <si>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Филатова Ю.В.</t>
  </si>
  <si>
    <t>Каша молочная "Дружда"</t>
  </si>
  <si>
    <t>Чай с сахаром</t>
  </si>
  <si>
    <t>Батон нарезной</t>
  </si>
  <si>
    <t>пр</t>
  </si>
  <si>
    <t>Фрукт свежий, сезонный</t>
  </si>
  <si>
    <t>Яйцо варёное</t>
  </si>
  <si>
    <t>Сыр твёрдый порциями</t>
  </si>
  <si>
    <t>Масло сливочное</t>
  </si>
  <si>
    <t>Свекольник</t>
  </si>
  <si>
    <t>Котлета по домашнему в соусе красном (60/30)</t>
  </si>
  <si>
    <t>274/505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</si>
  <si>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</si>
  <si>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</si>
  <si>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</si>
  <si>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</si>
  <si>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Запеканка из творога с молоком сгущёным (150/50)</t>
  </si>
  <si>
    <t>Чай с лимоном</t>
  </si>
  <si>
    <t>Булочка фруктовая/Кондитерские изделия</t>
  </si>
  <si>
    <t>Рассольник Ленинградский на м/к бульоне</t>
  </si>
  <si>
    <t>Кнели из кур с рисом (60/30)</t>
  </si>
  <si>
    <t>Каша гречневая рассыпчатая</t>
  </si>
  <si>
    <t>Компот из кураги</t>
  </si>
  <si>
    <t>Каша манная молочная</t>
  </si>
  <si>
    <t>Пирожки печеные из дрожжевого теста с яблочным фаршем/Кондитерские изделия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</si>
  <si>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</si>
  <si>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</si>
  <si>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</si>
  <si>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294/243</t>
  </si>
  <si>
    <t>Плов из птицы (160/80)</t>
  </si>
  <si>
    <t>Кукукруза консервированная припущенная</t>
  </si>
  <si>
    <t>Суп картофельный с макаронными изделиями на курином бульоне</t>
  </si>
  <si>
    <t>Котлеты куриные, припущенные с соусом (60/30)</t>
  </si>
  <si>
    <t>444/505</t>
  </si>
  <si>
    <t>Рыба тушеная в томатном соусе с овощами (60/30)/Котлета рыбная из минтая Фирменная с соусом (60/30)</t>
  </si>
  <si>
    <t>Каша из гороха с маслом</t>
  </si>
  <si>
    <t>Фрикадельки мясные с соусом красным (60/30)</t>
  </si>
  <si>
    <t>128/505</t>
  </si>
  <si>
    <t>Суп картофельный с бобовыми на м/к бульоне</t>
  </si>
  <si>
    <t>Рагу из птицы (170/70)</t>
  </si>
  <si>
    <t>Напиток витаминизированный/ Напиток из шиповника</t>
  </si>
  <si>
    <t>101/388</t>
  </si>
  <si>
    <t>Каша рисовая молочная</t>
  </si>
  <si>
    <t>Суп-лапша на курином бульоне</t>
  </si>
  <si>
    <t>Жаркое по домашнему (180/60)</t>
  </si>
  <si>
    <t>Омлет натуральный</t>
  </si>
  <si>
    <t>Зелёный горошек консервированный</t>
  </si>
  <si>
    <t>Борщ с капустой и картофелем вегетарианский со сметаной</t>
  </si>
  <si>
    <t>Плов из отварной птицы (160/80)</t>
  </si>
  <si>
    <t>Суфле из кур с соусом/Биточки мясные Нежные с соусом (60/30)</t>
  </si>
  <si>
    <t>408/268</t>
  </si>
  <si>
    <t>Суп картофельный с бобовыми вегетарианский</t>
  </si>
  <si>
    <t>Биточки рыбные с соусом/котлеты рыбные из минтая Фирменные с соусом (60/30)</t>
  </si>
  <si>
    <t>Картофель отварной с маслом</t>
  </si>
  <si>
    <t>Каша из хлопьев овсяных "Геркулес" жидкая</t>
  </si>
  <si>
    <t>Щи из свежей капусты с картофелем на м/к бульоне</t>
  </si>
  <si>
    <t>Шницели куриные, припущенные с соусом/Котлеты куриные, припущенные с соусом (60/30)</t>
  </si>
  <si>
    <t>Каша пшеничная рассыпчатая</t>
  </si>
  <si>
    <t>Макаронные изделия запеченные с сыром</t>
  </si>
  <si>
    <t>Рассольник Ленинградский вегетарианский</t>
  </si>
  <si>
    <t>Тефтели из говядины "ёжики" с соусом/Тефтели мясные с соусом (60/30)</t>
  </si>
  <si>
    <t>437/505</t>
  </si>
  <si>
    <t>Рагу из овощей</t>
  </si>
  <si>
    <t>МОУ "ООШ с. Квасниковка"</t>
  </si>
  <si>
    <t>Йогурт</t>
  </si>
  <si>
    <t>кисломол.</t>
  </si>
  <si>
    <t>406.2/ПР</t>
  </si>
  <si>
    <t>Булочка домашняя/Кондитерские изделия</t>
  </si>
  <si>
    <t>769/ПР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</si>
</sst>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D109" sqref="D109:L10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102</v>
      </c>
      <c r="D1" s="54"/>
      <c r="E1" s="54"/>
      <c r="F1" s="12" t="s">
        <v>16</v>
      </c>
      <c r="G1" s="2" t="s">
        <v>17</v>
      </c>
      <c r="H1" s="55" t="s">
        <v>38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 t="s">
        <v>45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209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43</v>
      </c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10</v>
      </c>
      <c r="G11" s="43">
        <v>2.2999999999999998</v>
      </c>
      <c r="H11" s="43">
        <v>2.95</v>
      </c>
      <c r="I11" s="43">
        <v>0</v>
      </c>
      <c r="J11" s="43">
        <v>47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 t="s">
        <v>47</v>
      </c>
      <c r="F12" s="43">
        <v>10</v>
      </c>
      <c r="G12" s="43">
        <v>0.1</v>
      </c>
      <c r="H12" s="43">
        <v>7.2</v>
      </c>
      <c r="I12" s="43">
        <v>0.13</v>
      </c>
      <c r="J12" s="43">
        <v>65.72</v>
      </c>
      <c r="K12" s="44">
        <v>14</v>
      </c>
      <c r="L12" s="43"/>
    </row>
    <row r="13" spans="1:12" ht="15" x14ac:dyDescent="0.25">
      <c r="A13" s="23"/>
      <c r="B13" s="15"/>
      <c r="C13" s="11"/>
      <c r="D13" s="6" t="s">
        <v>104</v>
      </c>
      <c r="E13" s="51" t="s">
        <v>103</v>
      </c>
      <c r="F13" s="43">
        <v>95</v>
      </c>
      <c r="G13" s="43">
        <v>4.3</v>
      </c>
      <c r="H13" s="43">
        <v>3</v>
      </c>
      <c r="I13" s="43">
        <v>12.3</v>
      </c>
      <c r="J13" s="43">
        <v>106</v>
      </c>
      <c r="K13" s="52" t="s">
        <v>43</v>
      </c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695</v>
      </c>
      <c r="G14" s="19">
        <f>SUM(G6:G13)</f>
        <v>21.8</v>
      </c>
      <c r="H14" s="19">
        <f>SUM(H6:H13)</f>
        <v>25.85</v>
      </c>
      <c r="I14" s="19">
        <f>SUM(I6:I13)</f>
        <v>98.22999999999999</v>
      </c>
      <c r="J14" s="19">
        <f>SUM(J6:J13)</f>
        <v>726.22</v>
      </c>
      <c r="K14" s="25"/>
      <c r="L14" s="19">
        <f>SUM(L6:L12)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24</v>
      </c>
      <c r="E15" s="42" t="s">
        <v>44</v>
      </c>
      <c r="F15" s="43">
        <v>100</v>
      </c>
      <c r="G15" s="43">
        <v>1.4</v>
      </c>
      <c r="H15" s="43">
        <v>0.3</v>
      </c>
      <c r="I15" s="43">
        <v>16</v>
      </c>
      <c r="J15" s="43">
        <v>72.3</v>
      </c>
      <c r="K15" s="44" t="s">
        <v>43</v>
      </c>
      <c r="L15" s="43"/>
    </row>
    <row r="16" spans="1:12" ht="15" x14ac:dyDescent="0.25">
      <c r="A16" s="23"/>
      <c r="B16" s="15"/>
      <c r="C16" s="11"/>
      <c r="D16" s="7" t="s">
        <v>26</v>
      </c>
      <c r="E16" s="42" t="s">
        <v>48</v>
      </c>
      <c r="F16" s="43">
        <v>200</v>
      </c>
      <c r="G16" s="43">
        <v>5.88</v>
      </c>
      <c r="H16" s="43">
        <v>5</v>
      </c>
      <c r="I16" s="43">
        <v>14.13</v>
      </c>
      <c r="J16" s="43">
        <v>125</v>
      </c>
      <c r="K16" s="44">
        <v>82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49</v>
      </c>
      <c r="F17" s="43">
        <v>90</v>
      </c>
      <c r="G17" s="43">
        <v>8.44</v>
      </c>
      <c r="H17" s="43">
        <v>10.029999999999999</v>
      </c>
      <c r="I17" s="43">
        <v>7.7</v>
      </c>
      <c r="J17" s="43">
        <v>135.47</v>
      </c>
      <c r="K17" s="44" t="s">
        <v>50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51</v>
      </c>
      <c r="F18" s="43">
        <v>150</v>
      </c>
      <c r="G18" s="43">
        <v>5.5</v>
      </c>
      <c r="H18" s="43">
        <v>4.8</v>
      </c>
      <c r="I18" s="43">
        <v>38.299999999999997</v>
      </c>
      <c r="J18" s="43">
        <v>191</v>
      </c>
      <c r="K18" s="44">
        <v>334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52</v>
      </c>
      <c r="F19" s="43">
        <v>200</v>
      </c>
      <c r="G19" s="43">
        <v>0.6</v>
      </c>
      <c r="H19" s="43">
        <v>0.1</v>
      </c>
      <c r="I19" s="43">
        <v>31.7</v>
      </c>
      <c r="J19" s="43">
        <v>131</v>
      </c>
      <c r="K19" s="44">
        <v>349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53</v>
      </c>
      <c r="F20" s="43">
        <v>30</v>
      </c>
      <c r="G20" s="43">
        <v>2.4</v>
      </c>
      <c r="H20" s="43">
        <v>0.5</v>
      </c>
      <c r="I20" s="43">
        <v>12</v>
      </c>
      <c r="J20" s="43">
        <v>66</v>
      </c>
      <c r="K20" s="44" t="s">
        <v>43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54</v>
      </c>
      <c r="F21" s="43">
        <v>30</v>
      </c>
      <c r="G21" s="43">
        <v>3.2</v>
      </c>
      <c r="H21" s="43">
        <v>1.4</v>
      </c>
      <c r="I21" s="43">
        <v>13.1</v>
      </c>
      <c r="J21" s="43">
        <v>82.2</v>
      </c>
      <c r="K21" s="44" t="s">
        <v>43</v>
      </c>
      <c r="L21" s="43"/>
    </row>
    <row r="22" spans="1:12" ht="15" x14ac:dyDescent="0.25">
      <c r="A22" s="23"/>
      <c r="B22" s="15"/>
      <c r="C22" s="11"/>
      <c r="D22" s="6" t="s">
        <v>104</v>
      </c>
      <c r="E22" s="42" t="s">
        <v>103</v>
      </c>
      <c r="F22" s="43">
        <v>95</v>
      </c>
      <c r="G22" s="43">
        <v>4.3</v>
      </c>
      <c r="H22" s="43">
        <v>3</v>
      </c>
      <c r="I22" s="43">
        <v>12.3</v>
      </c>
      <c r="J22" s="43">
        <v>106</v>
      </c>
      <c r="K22" s="44" t="s">
        <v>43</v>
      </c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895</v>
      </c>
      <c r="G24" s="19">
        <f>SUM(G15:G23)</f>
        <v>31.72</v>
      </c>
      <c r="H24" s="19">
        <f>SUM(H15:H23)</f>
        <v>25.13</v>
      </c>
      <c r="I24" s="19">
        <f>SUM(I15:I23)</f>
        <v>145.23000000000002</v>
      </c>
      <c r="J24" s="19">
        <f>SUM(J15:J23)</f>
        <v>908.97</v>
      </c>
      <c r="K24" s="25"/>
      <c r="L24" s="19">
        <f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1590</v>
      </c>
      <c r="G25" s="32">
        <f t="shared" ref="G25:J25" si="0">G14+G24</f>
        <v>53.519999999999996</v>
      </c>
      <c r="H25" s="32">
        <f t="shared" si="0"/>
        <v>50.980000000000004</v>
      </c>
      <c r="I25" s="32">
        <f t="shared" si="0"/>
        <v>243.46</v>
      </c>
      <c r="J25" s="32">
        <f t="shared" si="0"/>
        <v>1635.19</v>
      </c>
      <c r="K25" s="32"/>
      <c r="L25" s="32">
        <f t="shared" ref="L25" si="1">L14+L24</f>
        <v>0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55</v>
      </c>
      <c r="F26" s="40">
        <v>200</v>
      </c>
      <c r="G26" s="40">
        <v>26.6</v>
      </c>
      <c r="H26" s="40">
        <v>13.6</v>
      </c>
      <c r="I26" s="40">
        <v>24.2</v>
      </c>
      <c r="J26" s="40">
        <v>332</v>
      </c>
      <c r="K26" s="41">
        <v>224</v>
      </c>
      <c r="L26" s="40"/>
    </row>
    <row r="27" spans="1:12" ht="15" x14ac:dyDescent="0.25">
      <c r="A27" s="14"/>
      <c r="B27" s="15"/>
      <c r="C27" s="11"/>
      <c r="D27" s="6"/>
      <c r="E27" s="42" t="s">
        <v>57</v>
      </c>
      <c r="F27" s="43">
        <v>100</v>
      </c>
      <c r="G27" s="43">
        <v>3.5</v>
      </c>
      <c r="H27" s="43">
        <v>4</v>
      </c>
      <c r="I27" s="43">
        <v>27.8</v>
      </c>
      <c r="J27" s="43">
        <v>161</v>
      </c>
      <c r="K27" s="44">
        <v>617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56</v>
      </c>
      <c r="F28" s="43">
        <v>200</v>
      </c>
      <c r="G28" s="43">
        <v>0.2</v>
      </c>
      <c r="H28" s="43"/>
      <c r="I28" s="43">
        <v>10.199999999999999</v>
      </c>
      <c r="J28" s="43">
        <v>41</v>
      </c>
      <c r="K28" s="44">
        <v>377</v>
      </c>
      <c r="L28" s="43"/>
    </row>
    <row r="29" spans="1:12" ht="15" x14ac:dyDescent="0.25">
      <c r="A29" s="14"/>
      <c r="B29" s="15"/>
      <c r="C29" s="11"/>
      <c r="D29" s="6" t="s">
        <v>104</v>
      </c>
      <c r="E29" s="42" t="s">
        <v>103</v>
      </c>
      <c r="F29" s="43">
        <v>95</v>
      </c>
      <c r="G29" s="43">
        <v>4.3</v>
      </c>
      <c r="H29" s="43">
        <v>3</v>
      </c>
      <c r="I29" s="43">
        <v>12.3</v>
      </c>
      <c r="J29" s="43">
        <v>106</v>
      </c>
      <c r="K29" s="44" t="s">
        <v>43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32</v>
      </c>
      <c r="E31" s="9"/>
      <c r="F31" s="19">
        <f>SUM(F26:F30)</f>
        <v>595</v>
      </c>
      <c r="G31" s="19">
        <f>SUM(G26:G30)</f>
        <v>34.6</v>
      </c>
      <c r="H31" s="19">
        <f>SUM(H26:H30)</f>
        <v>20.6</v>
      </c>
      <c r="I31" s="19">
        <f>SUM(I26:I30)</f>
        <v>74.5</v>
      </c>
      <c r="J31" s="19">
        <f>SUM(J26:J30)</f>
        <v>640</v>
      </c>
      <c r="K31" s="25"/>
      <c r="L31" s="19">
        <f>SUM(L26:L30)</f>
        <v>0</v>
      </c>
    </row>
    <row r="32" spans="1:12" ht="15" x14ac:dyDescent="0.25">
      <c r="A32" s="13">
        <f>A26</f>
        <v>1</v>
      </c>
      <c r="B32" s="13">
        <f>B26</f>
        <v>2</v>
      </c>
      <c r="C32" s="10" t="s">
        <v>25</v>
      </c>
      <c r="D32" s="7" t="s">
        <v>24</v>
      </c>
      <c r="E32" s="42" t="s">
        <v>44</v>
      </c>
      <c r="F32" s="43">
        <v>100</v>
      </c>
      <c r="G32" s="43">
        <v>1.4</v>
      </c>
      <c r="H32" s="43">
        <v>0.3</v>
      </c>
      <c r="I32" s="43">
        <v>16</v>
      </c>
      <c r="J32" s="43">
        <v>72.3</v>
      </c>
      <c r="K32" s="44" t="s">
        <v>43</v>
      </c>
      <c r="L32" s="43"/>
    </row>
    <row r="33" spans="1:12" ht="15" x14ac:dyDescent="0.25">
      <c r="A33" s="14"/>
      <c r="B33" s="15"/>
      <c r="C33" s="11"/>
      <c r="D33" s="7" t="s">
        <v>26</v>
      </c>
      <c r="E33" s="42" t="s">
        <v>58</v>
      </c>
      <c r="F33" s="43">
        <v>200</v>
      </c>
      <c r="G33" s="43">
        <v>5.4</v>
      </c>
      <c r="H33" s="43">
        <v>9.4</v>
      </c>
      <c r="I33" s="43">
        <v>7.8</v>
      </c>
      <c r="J33" s="43">
        <v>124</v>
      </c>
      <c r="K33" s="44">
        <v>96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90</v>
      </c>
      <c r="G34" s="43">
        <v>8.3000000000000007</v>
      </c>
      <c r="H34" s="43">
        <v>3.07</v>
      </c>
      <c r="I34" s="43">
        <v>6.44</v>
      </c>
      <c r="J34" s="43">
        <v>114.49</v>
      </c>
      <c r="K34" s="44">
        <v>411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150</v>
      </c>
      <c r="G35" s="43">
        <v>8.1999999999999993</v>
      </c>
      <c r="H35" s="43">
        <v>6.3</v>
      </c>
      <c r="I35" s="43">
        <v>38.700000000000003</v>
      </c>
      <c r="J35" s="43">
        <v>245</v>
      </c>
      <c r="K35" s="44">
        <v>171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200</v>
      </c>
      <c r="G36" s="43">
        <v>1.92</v>
      </c>
      <c r="H36" s="43">
        <v>0.12</v>
      </c>
      <c r="I36" s="43">
        <v>25.86</v>
      </c>
      <c r="J36" s="43">
        <v>151</v>
      </c>
      <c r="K36" s="44">
        <v>551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30</v>
      </c>
      <c r="G37" s="43">
        <v>3.2</v>
      </c>
      <c r="H37" s="43">
        <v>1.4</v>
      </c>
      <c r="I37" s="43">
        <v>13.1</v>
      </c>
      <c r="J37" s="43">
        <v>82.2</v>
      </c>
      <c r="K37" s="44" t="s">
        <v>43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30</v>
      </c>
      <c r="G38" s="43">
        <v>2.4</v>
      </c>
      <c r="H38" s="43">
        <v>0.5</v>
      </c>
      <c r="I38" s="43">
        <v>12</v>
      </c>
      <c r="J38" s="43">
        <v>66</v>
      </c>
      <c r="K38" s="44" t="s">
        <v>43</v>
      </c>
      <c r="L38" s="43"/>
    </row>
    <row r="39" spans="1:12" ht="15" x14ac:dyDescent="0.25">
      <c r="A39" s="14"/>
      <c r="B39" s="15"/>
      <c r="C39" s="11"/>
      <c r="D39" s="6" t="s">
        <v>104</v>
      </c>
      <c r="E39" s="42" t="s">
        <v>103</v>
      </c>
      <c r="F39" s="43">
        <v>95</v>
      </c>
      <c r="G39" s="43">
        <v>4.3</v>
      </c>
      <c r="H39" s="43">
        <v>3</v>
      </c>
      <c r="I39" s="43">
        <v>12.3</v>
      </c>
      <c r="J39" s="43">
        <v>106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32</v>
      </c>
      <c r="E41" s="9"/>
      <c r="F41" s="19">
        <f>SUM(F32:F40)</f>
        <v>895</v>
      </c>
      <c r="G41" s="19">
        <f t="shared" ref="G41" si="2">SUM(G32:G40)</f>
        <v>35.119999999999997</v>
      </c>
      <c r="H41" s="19">
        <f t="shared" ref="H41" si="3">SUM(H32:H40)</f>
        <v>24.09</v>
      </c>
      <c r="I41" s="19">
        <f t="shared" ref="I41" si="4">SUM(I32:I40)</f>
        <v>132.19999999999999</v>
      </c>
      <c r="J41" s="19">
        <f t="shared" ref="J41:L41" si="5">SUM(J32:J40)</f>
        <v>960.99</v>
      </c>
      <c r="K41" s="25"/>
      <c r="L41" s="19">
        <f t="shared" si="5"/>
        <v>0</v>
      </c>
    </row>
    <row r="42" spans="1:12" ht="15.75" customHeight="1" x14ac:dyDescent="0.2">
      <c r="A42" s="33">
        <f>A26</f>
        <v>1</v>
      </c>
      <c r="B42" s="33">
        <f>B26</f>
        <v>2</v>
      </c>
      <c r="C42" s="56" t="s">
        <v>4</v>
      </c>
      <c r="D42" s="57"/>
      <c r="E42" s="31"/>
      <c r="F42" s="32">
        <f>F31+F41</f>
        <v>1490</v>
      </c>
      <c r="G42" s="32">
        <f t="shared" ref="G42" si="6">G31+G41</f>
        <v>69.72</v>
      </c>
      <c r="H42" s="32">
        <f t="shared" ref="H42" si="7">H31+H41</f>
        <v>44.69</v>
      </c>
      <c r="I42" s="32">
        <f t="shared" ref="I42" si="8">I31+I41</f>
        <v>206.7</v>
      </c>
      <c r="J42" s="32">
        <f t="shared" ref="J42:L42" si="9">J31+J41</f>
        <v>1600.99</v>
      </c>
      <c r="K42" s="32"/>
      <c r="L42" s="32">
        <f t="shared" si="9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62</v>
      </c>
      <c r="F43" s="40">
        <v>200</v>
      </c>
      <c r="G43" s="40">
        <v>7.82</v>
      </c>
      <c r="H43" s="40">
        <v>7.04</v>
      </c>
      <c r="I43" s="40">
        <v>40.6</v>
      </c>
      <c r="J43" s="40">
        <v>257.32</v>
      </c>
      <c r="K43" s="41">
        <v>181</v>
      </c>
      <c r="L43" s="40"/>
    </row>
    <row r="44" spans="1:12" ht="25.5" x14ac:dyDescent="0.25">
      <c r="A44" s="23"/>
      <c r="B44" s="15"/>
      <c r="C44" s="11"/>
      <c r="D44" s="6"/>
      <c r="E44" s="42" t="s">
        <v>63</v>
      </c>
      <c r="F44" s="43">
        <v>100</v>
      </c>
      <c r="G44" s="43">
        <v>3.3</v>
      </c>
      <c r="H44" s="43">
        <v>3.1</v>
      </c>
      <c r="I44" s="43">
        <v>26.3</v>
      </c>
      <c r="J44" s="43">
        <v>186.6</v>
      </c>
      <c r="K44" s="44" t="s">
        <v>105</v>
      </c>
      <c r="L44" s="43"/>
    </row>
    <row r="45" spans="1:12" ht="15" x14ac:dyDescent="0.25">
      <c r="A45" s="23"/>
      <c r="B45" s="15"/>
      <c r="C45" s="11"/>
      <c r="D45" s="7" t="s">
        <v>22</v>
      </c>
      <c r="E45" s="42" t="s">
        <v>41</v>
      </c>
      <c r="F45" s="43">
        <v>200</v>
      </c>
      <c r="G45" s="43">
        <v>0.2</v>
      </c>
      <c r="H45" s="43">
        <v>0.1</v>
      </c>
      <c r="I45" s="43">
        <v>15</v>
      </c>
      <c r="J45" s="43">
        <v>60</v>
      </c>
      <c r="K45" s="44">
        <v>376</v>
      </c>
      <c r="L45" s="43"/>
    </row>
    <row r="46" spans="1:12" ht="15" x14ac:dyDescent="0.25">
      <c r="A46" s="23"/>
      <c r="B46" s="15"/>
      <c r="C46" s="11"/>
      <c r="D46" s="7" t="s">
        <v>24</v>
      </c>
      <c r="E46" s="42" t="s">
        <v>44</v>
      </c>
      <c r="F46" s="43">
        <v>200</v>
      </c>
      <c r="G46" s="43">
        <v>2.8</v>
      </c>
      <c r="H46" s="43">
        <v>0.6</v>
      </c>
      <c r="I46" s="43">
        <v>32</v>
      </c>
      <c r="J46" s="43">
        <v>144.6</v>
      </c>
      <c r="K46" s="44" t="s">
        <v>43</v>
      </c>
      <c r="L46" s="43"/>
    </row>
    <row r="47" spans="1:12" ht="15" x14ac:dyDescent="0.25">
      <c r="A47" s="23"/>
      <c r="B47" s="15"/>
      <c r="C47" s="11"/>
      <c r="D47" s="7" t="s">
        <v>104</v>
      </c>
      <c r="E47" s="42" t="s">
        <v>103</v>
      </c>
      <c r="F47" s="43">
        <v>95</v>
      </c>
      <c r="G47" s="43">
        <v>4.3</v>
      </c>
      <c r="H47" s="43">
        <v>3</v>
      </c>
      <c r="I47" s="43">
        <v>12.3</v>
      </c>
      <c r="J47" s="43">
        <v>106</v>
      </c>
      <c r="K47" s="44" t="s">
        <v>43</v>
      </c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32</v>
      </c>
      <c r="E50" s="9"/>
      <c r="F50" s="19">
        <f>SUM(F43:F49)</f>
        <v>795</v>
      </c>
      <c r="G50" s="19">
        <f t="shared" ref="G50" si="10">SUM(G43:G49)</f>
        <v>18.420000000000002</v>
      </c>
      <c r="H50" s="19">
        <f t="shared" ref="H50" si="11">SUM(H43:H49)</f>
        <v>13.84</v>
      </c>
      <c r="I50" s="19">
        <f t="shared" ref="I50" si="12">SUM(I43:I49)</f>
        <v>126.2</v>
      </c>
      <c r="J50" s="19">
        <f t="shared" ref="J50:L50" si="13">SUM(J43:J49)</f>
        <v>754.52</v>
      </c>
      <c r="K50" s="25"/>
      <c r="L50" s="19">
        <f t="shared" si="13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24</v>
      </c>
      <c r="E51" s="42" t="s">
        <v>44</v>
      </c>
      <c r="F51" s="43">
        <v>100</v>
      </c>
      <c r="G51" s="43">
        <v>1.4</v>
      </c>
      <c r="H51" s="43">
        <v>0.3</v>
      </c>
      <c r="I51" s="43">
        <v>16</v>
      </c>
      <c r="J51" s="43">
        <v>72.3</v>
      </c>
      <c r="K51" s="44" t="s">
        <v>43</v>
      </c>
      <c r="L51" s="43"/>
    </row>
    <row r="52" spans="1:12" ht="25.5" x14ac:dyDescent="0.25">
      <c r="A52" s="23"/>
      <c r="B52" s="15"/>
      <c r="C52" s="11"/>
      <c r="D52" s="7" t="s">
        <v>26</v>
      </c>
      <c r="E52" s="42" t="s">
        <v>64</v>
      </c>
      <c r="F52" s="43">
        <v>200</v>
      </c>
      <c r="G52" s="43">
        <v>3.1</v>
      </c>
      <c r="H52" s="43">
        <v>5.6</v>
      </c>
      <c r="I52" s="43">
        <v>8</v>
      </c>
      <c r="J52" s="43">
        <v>96</v>
      </c>
      <c r="K52" s="44">
        <v>88</v>
      </c>
      <c r="L52" s="43"/>
    </row>
    <row r="53" spans="1:12" ht="38.25" x14ac:dyDescent="0.25">
      <c r="A53" s="23"/>
      <c r="B53" s="15"/>
      <c r="C53" s="11"/>
      <c r="D53" s="7" t="s">
        <v>27</v>
      </c>
      <c r="E53" s="42" t="s">
        <v>73</v>
      </c>
      <c r="F53" s="43">
        <v>90</v>
      </c>
      <c r="G53" s="43">
        <v>13.2</v>
      </c>
      <c r="H53" s="43">
        <v>9.4</v>
      </c>
      <c r="I53" s="43">
        <v>4.5999999999999996</v>
      </c>
      <c r="J53" s="43">
        <v>163.80000000000001</v>
      </c>
      <c r="K53" s="44" t="s">
        <v>67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150</v>
      </c>
      <c r="G54" s="43">
        <v>5.4</v>
      </c>
      <c r="H54" s="43">
        <v>9.1999999999999993</v>
      </c>
      <c r="I54" s="43">
        <v>26.4</v>
      </c>
      <c r="J54" s="43">
        <v>210</v>
      </c>
      <c r="K54" s="44">
        <v>128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200</v>
      </c>
      <c r="G55" s="43">
        <v>7</v>
      </c>
      <c r="H55" s="43">
        <v>3</v>
      </c>
      <c r="I55" s="43">
        <v>24.4</v>
      </c>
      <c r="J55" s="43">
        <v>103</v>
      </c>
      <c r="K55" s="44">
        <v>388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30</v>
      </c>
      <c r="G56" s="43">
        <v>3.2</v>
      </c>
      <c r="H56" s="43">
        <v>1.4</v>
      </c>
      <c r="I56" s="43">
        <v>13.1</v>
      </c>
      <c r="J56" s="43">
        <v>82.2</v>
      </c>
      <c r="K56" s="44" t="s">
        <v>43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54</v>
      </c>
      <c r="F57" s="43">
        <v>30</v>
      </c>
      <c r="G57" s="43">
        <v>2.4</v>
      </c>
      <c r="H57" s="43">
        <v>0.5</v>
      </c>
      <c r="I57" s="43">
        <v>12</v>
      </c>
      <c r="J57" s="43">
        <v>66</v>
      </c>
      <c r="K57" s="44" t="s">
        <v>43</v>
      </c>
      <c r="L57" s="43"/>
    </row>
    <row r="58" spans="1:12" ht="15" x14ac:dyDescent="0.25">
      <c r="A58" s="23"/>
      <c r="B58" s="15"/>
      <c r="C58" s="11"/>
      <c r="D58" s="6" t="s">
        <v>104</v>
      </c>
      <c r="E58" s="42" t="s">
        <v>103</v>
      </c>
      <c r="F58" s="43">
        <v>95</v>
      </c>
      <c r="G58" s="43">
        <v>4.3</v>
      </c>
      <c r="H58" s="43">
        <v>3</v>
      </c>
      <c r="I58" s="43">
        <v>12.3</v>
      </c>
      <c r="J58" s="43">
        <v>106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SUM(F51:F59)</f>
        <v>895</v>
      </c>
      <c r="G60" s="19">
        <f t="shared" ref="G60" si="14">SUM(G51:G59)</f>
        <v>40</v>
      </c>
      <c r="H60" s="19">
        <f t="shared" ref="H60" si="15">SUM(H51:H59)</f>
        <v>32.4</v>
      </c>
      <c r="I60" s="19">
        <f t="shared" ref="I60" si="16">SUM(I51:I59)</f>
        <v>116.8</v>
      </c>
      <c r="J60" s="19">
        <f t="shared" ref="J60:L60" si="17">SUM(J51:J59)</f>
        <v>899.30000000000007</v>
      </c>
      <c r="K60" s="25"/>
      <c r="L60" s="19">
        <f t="shared" si="17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6" t="s">
        <v>4</v>
      </c>
      <c r="D61" s="57"/>
      <c r="E61" s="31"/>
      <c r="F61" s="32">
        <f>F50+F60</f>
        <v>1690</v>
      </c>
      <c r="G61" s="32">
        <f t="shared" ref="G61" si="18">G50+G60</f>
        <v>58.42</v>
      </c>
      <c r="H61" s="32">
        <f t="shared" ref="H61" si="19">H50+H60</f>
        <v>46.239999999999995</v>
      </c>
      <c r="I61" s="32">
        <f t="shared" ref="I61" si="20">I50+I60</f>
        <v>243</v>
      </c>
      <c r="J61" s="32">
        <f t="shared" ref="J61:L61" si="21">J50+J60</f>
        <v>1653.8200000000002</v>
      </c>
      <c r="K61" s="32"/>
      <c r="L61" s="32">
        <f t="shared" si="21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68</v>
      </c>
      <c r="F62" s="40">
        <v>240</v>
      </c>
      <c r="G62" s="40">
        <v>17.899999999999999</v>
      </c>
      <c r="H62" s="40">
        <v>28.48</v>
      </c>
      <c r="I62" s="40">
        <v>47.26</v>
      </c>
      <c r="J62" s="40">
        <v>402</v>
      </c>
      <c r="K62" s="41">
        <v>440</v>
      </c>
      <c r="L62" s="40"/>
    </row>
    <row r="63" spans="1:12" ht="15" x14ac:dyDescent="0.25">
      <c r="A63" s="23"/>
      <c r="B63" s="15"/>
      <c r="C63" s="11"/>
      <c r="D63" s="6"/>
      <c r="E63" s="42" t="s">
        <v>69</v>
      </c>
      <c r="F63" s="43">
        <v>30</v>
      </c>
      <c r="G63" s="43">
        <v>0.9</v>
      </c>
      <c r="H63" s="43">
        <v>0.06</v>
      </c>
      <c r="I63" s="43">
        <v>1.89</v>
      </c>
      <c r="J63" s="43">
        <v>20.7</v>
      </c>
      <c r="K63" s="44">
        <v>131</v>
      </c>
      <c r="L63" s="43"/>
    </row>
    <row r="64" spans="1:12" ht="15" x14ac:dyDescent="0.25">
      <c r="A64" s="23"/>
      <c r="B64" s="15"/>
      <c r="C64" s="11"/>
      <c r="D64" s="7" t="s">
        <v>22</v>
      </c>
      <c r="E64" s="42" t="s">
        <v>56</v>
      </c>
      <c r="F64" s="43">
        <v>200</v>
      </c>
      <c r="G64" s="43">
        <v>0.2</v>
      </c>
      <c r="H64" s="43"/>
      <c r="I64" s="43">
        <v>10.199999999999999</v>
      </c>
      <c r="J64" s="43">
        <v>41</v>
      </c>
      <c r="K64" s="44">
        <v>377</v>
      </c>
      <c r="L64" s="43"/>
    </row>
    <row r="65" spans="1:12" ht="15" x14ac:dyDescent="0.25">
      <c r="A65" s="23"/>
      <c r="B65" s="15"/>
      <c r="C65" s="11"/>
      <c r="D65" s="7" t="s">
        <v>23</v>
      </c>
      <c r="E65" s="42" t="s">
        <v>53</v>
      </c>
      <c r="F65" s="43">
        <v>30</v>
      </c>
      <c r="G65" s="43">
        <v>3.2</v>
      </c>
      <c r="H65" s="43">
        <v>1.4</v>
      </c>
      <c r="I65" s="43">
        <v>13.1</v>
      </c>
      <c r="J65" s="43">
        <v>82.2</v>
      </c>
      <c r="K65" s="44" t="s">
        <v>43</v>
      </c>
      <c r="L65" s="43"/>
    </row>
    <row r="66" spans="1:12" ht="15" x14ac:dyDescent="0.25">
      <c r="A66" s="23"/>
      <c r="B66" s="15"/>
      <c r="C66" s="11"/>
      <c r="D66" s="7" t="s">
        <v>24</v>
      </c>
      <c r="E66" s="42" t="s">
        <v>44</v>
      </c>
      <c r="F66" s="43">
        <v>100</v>
      </c>
      <c r="G66" s="43">
        <v>1.4</v>
      </c>
      <c r="H66" s="43">
        <v>0.3</v>
      </c>
      <c r="I66" s="43">
        <v>16</v>
      </c>
      <c r="J66" s="43">
        <v>72.3</v>
      </c>
      <c r="K66" s="44" t="s">
        <v>43</v>
      </c>
      <c r="L66" s="43"/>
    </row>
    <row r="67" spans="1:12" ht="15" x14ac:dyDescent="0.25">
      <c r="A67" s="23"/>
      <c r="B67" s="15"/>
      <c r="C67" s="11"/>
      <c r="D67" s="6" t="s">
        <v>104</v>
      </c>
      <c r="E67" s="42" t="s">
        <v>103</v>
      </c>
      <c r="F67" s="43">
        <v>95</v>
      </c>
      <c r="G67" s="43">
        <v>4.3</v>
      </c>
      <c r="H67" s="43">
        <v>3</v>
      </c>
      <c r="I67" s="43">
        <v>12.3</v>
      </c>
      <c r="J67" s="43">
        <v>106</v>
      </c>
      <c r="K67" s="44" t="s">
        <v>43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695</v>
      </c>
      <c r="G69" s="19">
        <f t="shared" ref="G69" si="22">SUM(G62:G68)</f>
        <v>27.899999999999995</v>
      </c>
      <c r="H69" s="19">
        <f t="shared" ref="H69" si="23">SUM(H62:H68)</f>
        <v>33.239999999999995</v>
      </c>
      <c r="I69" s="19">
        <f t="shared" ref="I69" si="24">SUM(I62:I68)</f>
        <v>100.74999999999999</v>
      </c>
      <c r="J69" s="19">
        <f t="shared" ref="J69:L69" si="25">SUM(J62:J68)</f>
        <v>724.19999999999993</v>
      </c>
      <c r="K69" s="25"/>
      <c r="L69" s="19">
        <f t="shared" si="25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24</v>
      </c>
      <c r="E70" s="42" t="s">
        <v>44</v>
      </c>
      <c r="F70" s="43">
        <v>100</v>
      </c>
      <c r="G70" s="43">
        <v>1.4</v>
      </c>
      <c r="H70" s="43">
        <v>0.3</v>
      </c>
      <c r="I70" s="43">
        <v>16</v>
      </c>
      <c r="J70" s="43">
        <v>72.3</v>
      </c>
      <c r="K70" s="44" t="s">
        <v>43</v>
      </c>
      <c r="L70" s="43"/>
    </row>
    <row r="71" spans="1:12" ht="25.5" x14ac:dyDescent="0.25">
      <c r="A71" s="23"/>
      <c r="B71" s="15"/>
      <c r="C71" s="11"/>
      <c r="D71" s="7" t="s">
        <v>26</v>
      </c>
      <c r="E71" s="42" t="s">
        <v>70</v>
      </c>
      <c r="F71" s="43">
        <v>200</v>
      </c>
      <c r="G71" s="43">
        <v>3.12</v>
      </c>
      <c r="H71" s="43">
        <v>2.2400000000000002</v>
      </c>
      <c r="I71" s="43">
        <v>16</v>
      </c>
      <c r="J71" s="43">
        <v>96.8</v>
      </c>
      <c r="K71" s="44">
        <v>103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90</v>
      </c>
      <c r="G72" s="43">
        <v>10.88</v>
      </c>
      <c r="H72" s="43">
        <v>11.77</v>
      </c>
      <c r="I72" s="43">
        <v>9.82</v>
      </c>
      <c r="J72" s="43">
        <v>98.32</v>
      </c>
      <c r="K72" s="44" t="s">
        <v>72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150</v>
      </c>
      <c r="G73" s="43">
        <v>10.9</v>
      </c>
      <c r="H73" s="43">
        <v>3.71</v>
      </c>
      <c r="I73" s="43">
        <v>35.909999999999997</v>
      </c>
      <c r="J73" s="43">
        <v>236.49</v>
      </c>
      <c r="K73" s="44">
        <v>198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52</v>
      </c>
      <c r="F74" s="43">
        <v>200</v>
      </c>
      <c r="G74" s="43">
        <v>0.6</v>
      </c>
      <c r="H74" s="43">
        <v>0.1</v>
      </c>
      <c r="I74" s="43">
        <v>31.7</v>
      </c>
      <c r="J74" s="43">
        <v>131</v>
      </c>
      <c r="K74" s="44">
        <v>349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30</v>
      </c>
      <c r="G75" s="43">
        <v>3.2</v>
      </c>
      <c r="H75" s="43">
        <v>1.4</v>
      </c>
      <c r="I75" s="43">
        <v>13.1</v>
      </c>
      <c r="J75" s="43">
        <v>82.2</v>
      </c>
      <c r="K75" s="44" t="s">
        <v>43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30</v>
      </c>
      <c r="G76" s="43">
        <v>2.4</v>
      </c>
      <c r="H76" s="43">
        <v>0.5</v>
      </c>
      <c r="I76" s="43">
        <v>12</v>
      </c>
      <c r="J76" s="43">
        <v>66</v>
      </c>
      <c r="K76" s="44" t="s">
        <v>43</v>
      </c>
      <c r="L76" s="43"/>
    </row>
    <row r="77" spans="1:12" ht="15" x14ac:dyDescent="0.25">
      <c r="A77" s="23"/>
      <c r="B77" s="15"/>
      <c r="C77" s="11"/>
      <c r="D77" s="6" t="s">
        <v>104</v>
      </c>
      <c r="E77" s="42" t="s">
        <v>103</v>
      </c>
      <c r="F77" s="43">
        <v>95</v>
      </c>
      <c r="G77" s="43">
        <v>4.3</v>
      </c>
      <c r="H77" s="43">
        <v>3</v>
      </c>
      <c r="I77" s="43">
        <v>12.3</v>
      </c>
      <c r="J77" s="43">
        <v>106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895</v>
      </c>
      <c r="G79" s="19">
        <f>SUM(G70:G78)</f>
        <v>36.799999999999997</v>
      </c>
      <c r="H79" s="19">
        <f>SUM(H70:H78)</f>
        <v>23.02</v>
      </c>
      <c r="I79" s="19">
        <f>SUM(I70:I78)</f>
        <v>146.82999999999998</v>
      </c>
      <c r="J79" s="19">
        <f>SUM(J70:J78)</f>
        <v>889.11</v>
      </c>
      <c r="K79" s="25"/>
      <c r="L79" s="19">
        <f>SUM(L70:L78)</f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6" t="s">
        <v>4</v>
      </c>
      <c r="D80" s="57"/>
      <c r="E80" s="31"/>
      <c r="F80" s="32">
        <f>F69+F79</f>
        <v>1590</v>
      </c>
      <c r="G80" s="32">
        <f t="shared" ref="G80" si="26">G69+G79</f>
        <v>64.699999999999989</v>
      </c>
      <c r="H80" s="32">
        <f t="shared" ref="H80" si="27">H69+H79</f>
        <v>56.259999999999991</v>
      </c>
      <c r="I80" s="32">
        <f t="shared" ref="I80" si="28">I69+I79</f>
        <v>247.57999999999998</v>
      </c>
      <c r="J80" s="32">
        <f t="shared" ref="J80:L80" si="29">J69+J79</f>
        <v>1613.31</v>
      </c>
      <c r="K80" s="32"/>
      <c r="L80" s="32">
        <f t="shared" si="2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75</v>
      </c>
      <c r="F81" s="40">
        <v>90</v>
      </c>
      <c r="G81" s="40">
        <v>8.65</v>
      </c>
      <c r="H81" s="40">
        <v>10.08</v>
      </c>
      <c r="I81" s="40">
        <v>12.73</v>
      </c>
      <c r="J81" s="40">
        <v>183.69</v>
      </c>
      <c r="K81" s="41" t="s">
        <v>76</v>
      </c>
      <c r="L81" s="40"/>
    </row>
    <row r="82" spans="1:12" ht="15" x14ac:dyDescent="0.25">
      <c r="A82" s="23"/>
      <c r="B82" s="15"/>
      <c r="C82" s="11"/>
      <c r="D82" s="6" t="s">
        <v>28</v>
      </c>
      <c r="E82" s="42" t="s">
        <v>51</v>
      </c>
      <c r="F82" s="43">
        <v>150</v>
      </c>
      <c r="G82" s="43">
        <v>5.5</v>
      </c>
      <c r="H82" s="43">
        <v>4.8</v>
      </c>
      <c r="I82" s="43">
        <v>38.299999999999997</v>
      </c>
      <c r="J82" s="43">
        <v>191</v>
      </c>
      <c r="K82" s="44">
        <v>334</v>
      </c>
      <c r="L82" s="43"/>
    </row>
    <row r="83" spans="1:12" ht="15" x14ac:dyDescent="0.25">
      <c r="A83" s="23"/>
      <c r="B83" s="15"/>
      <c r="C83" s="11"/>
      <c r="D83" s="7" t="s">
        <v>22</v>
      </c>
      <c r="E83" s="42" t="s">
        <v>41</v>
      </c>
      <c r="F83" s="43">
        <v>200</v>
      </c>
      <c r="G83" s="43">
        <v>0.2</v>
      </c>
      <c r="H83" s="43">
        <v>0.1</v>
      </c>
      <c r="I83" s="43">
        <v>15</v>
      </c>
      <c r="J83" s="43">
        <v>60</v>
      </c>
      <c r="K83" s="44">
        <v>376</v>
      </c>
      <c r="L83" s="43"/>
    </row>
    <row r="84" spans="1:12" ht="15" x14ac:dyDescent="0.25">
      <c r="A84" s="23"/>
      <c r="B84" s="15"/>
      <c r="C84" s="11"/>
      <c r="D84" s="7" t="s">
        <v>23</v>
      </c>
      <c r="E84" s="42" t="s">
        <v>53</v>
      </c>
      <c r="F84" s="43">
        <v>30</v>
      </c>
      <c r="G84" s="43">
        <v>3.2</v>
      </c>
      <c r="H84" s="43">
        <v>1.4</v>
      </c>
      <c r="I84" s="43">
        <v>13.1</v>
      </c>
      <c r="J84" s="43">
        <v>82.2</v>
      </c>
      <c r="K84" s="44" t="s">
        <v>43</v>
      </c>
      <c r="L84" s="43"/>
    </row>
    <row r="85" spans="1:12" ht="15" x14ac:dyDescent="0.25">
      <c r="A85" s="23"/>
      <c r="B85" s="15"/>
      <c r="C85" s="11"/>
      <c r="D85" s="7" t="s">
        <v>24</v>
      </c>
      <c r="E85" s="42" t="s">
        <v>44</v>
      </c>
      <c r="F85" s="43">
        <v>100</v>
      </c>
      <c r="G85" s="43">
        <v>1.4</v>
      </c>
      <c r="H85" s="43">
        <v>0.3</v>
      </c>
      <c r="I85" s="43">
        <v>16</v>
      </c>
      <c r="J85" s="43">
        <v>72.3</v>
      </c>
      <c r="K85" s="44" t="s">
        <v>43</v>
      </c>
      <c r="L85" s="43"/>
    </row>
    <row r="86" spans="1:12" ht="15" x14ac:dyDescent="0.25">
      <c r="A86" s="23"/>
      <c r="B86" s="15"/>
      <c r="C86" s="11"/>
      <c r="D86" s="6" t="s">
        <v>104</v>
      </c>
      <c r="E86" s="42" t="s">
        <v>103</v>
      </c>
      <c r="F86" s="43">
        <v>95</v>
      </c>
      <c r="G86" s="43">
        <v>4.3</v>
      </c>
      <c r="H86" s="43">
        <v>3</v>
      </c>
      <c r="I86" s="43">
        <v>12.3</v>
      </c>
      <c r="J86" s="43">
        <v>106</v>
      </c>
      <c r="K86" s="44" t="s">
        <v>43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32</v>
      </c>
      <c r="E88" s="9"/>
      <c r="F88" s="19">
        <f>SUM(F81:F87)</f>
        <v>665</v>
      </c>
      <c r="G88" s="19">
        <f t="shared" ref="G88" si="30">SUM(G81:G87)</f>
        <v>23.25</v>
      </c>
      <c r="H88" s="19">
        <f t="shared" ref="H88" si="31">SUM(H81:H87)</f>
        <v>19.68</v>
      </c>
      <c r="I88" s="19">
        <f t="shared" ref="I88" si="32">SUM(I81:I87)</f>
        <v>107.42999999999999</v>
      </c>
      <c r="J88" s="19">
        <f t="shared" ref="J88:L88" si="33">SUM(J81:J87)</f>
        <v>695.18999999999994</v>
      </c>
      <c r="K88" s="25"/>
      <c r="L88" s="19">
        <f t="shared" si="3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24</v>
      </c>
      <c r="E89" s="42" t="s">
        <v>44</v>
      </c>
      <c r="F89" s="43">
        <v>100</v>
      </c>
      <c r="G89" s="43">
        <v>1.4</v>
      </c>
      <c r="H89" s="43">
        <v>0.3</v>
      </c>
      <c r="I89" s="43">
        <v>16</v>
      </c>
      <c r="J89" s="43">
        <v>72.3</v>
      </c>
      <c r="K89" s="44" t="s">
        <v>43</v>
      </c>
      <c r="L89" s="43"/>
    </row>
    <row r="90" spans="1:12" ht="15" x14ac:dyDescent="0.25">
      <c r="A90" s="23"/>
      <c r="B90" s="15"/>
      <c r="C90" s="11"/>
      <c r="D90" s="7" t="s">
        <v>26</v>
      </c>
      <c r="E90" s="42" t="s">
        <v>77</v>
      </c>
      <c r="F90" s="43">
        <v>200</v>
      </c>
      <c r="G90" s="43">
        <v>3.4</v>
      </c>
      <c r="H90" s="43">
        <v>8.6</v>
      </c>
      <c r="I90" s="43">
        <v>15.8</v>
      </c>
      <c r="J90" s="43">
        <v>131.19999999999999</v>
      </c>
      <c r="K90" s="44">
        <v>102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240</v>
      </c>
      <c r="G91" s="43">
        <v>18.87</v>
      </c>
      <c r="H91" s="43">
        <v>26.4</v>
      </c>
      <c r="I91" s="43">
        <v>16.97</v>
      </c>
      <c r="J91" s="43">
        <v>397.68</v>
      </c>
      <c r="K91" s="44">
        <v>407</v>
      </c>
      <c r="L91" s="43"/>
    </row>
    <row r="92" spans="1:12" ht="15" x14ac:dyDescent="0.25">
      <c r="A92" s="23"/>
      <c r="B92" s="15"/>
      <c r="C92" s="11"/>
      <c r="D92" s="7" t="s">
        <v>29</v>
      </c>
      <c r="E92" s="42" t="s">
        <v>79</v>
      </c>
      <c r="F92" s="43">
        <v>200</v>
      </c>
      <c r="G92" s="43"/>
      <c r="H92" s="43"/>
      <c r="I92" s="43">
        <v>19</v>
      </c>
      <c r="J92" s="43">
        <v>75</v>
      </c>
      <c r="K92" s="44" t="s">
        <v>80</v>
      </c>
      <c r="L92" s="43"/>
    </row>
    <row r="93" spans="1:12" ht="15" x14ac:dyDescent="0.25">
      <c r="A93" s="23"/>
      <c r="B93" s="15"/>
      <c r="C93" s="11"/>
      <c r="D93" s="7" t="s">
        <v>30</v>
      </c>
      <c r="E93" s="42" t="s">
        <v>53</v>
      </c>
      <c r="F93" s="43">
        <v>30</v>
      </c>
      <c r="G93" s="43">
        <v>3.2</v>
      </c>
      <c r="H93" s="43">
        <v>1.4</v>
      </c>
      <c r="I93" s="43">
        <v>13.1</v>
      </c>
      <c r="J93" s="43">
        <v>82.2</v>
      </c>
      <c r="K93" s="44" t="s">
        <v>43</v>
      </c>
      <c r="L93" s="43"/>
    </row>
    <row r="94" spans="1:12" ht="15" x14ac:dyDescent="0.25">
      <c r="A94" s="23"/>
      <c r="B94" s="15"/>
      <c r="C94" s="11"/>
      <c r="D94" s="7" t="s">
        <v>31</v>
      </c>
      <c r="E94" s="42" t="s">
        <v>54</v>
      </c>
      <c r="F94" s="43">
        <v>30</v>
      </c>
      <c r="G94" s="43">
        <v>2.4</v>
      </c>
      <c r="H94" s="43">
        <v>0.5</v>
      </c>
      <c r="I94" s="43">
        <v>12</v>
      </c>
      <c r="J94" s="43">
        <v>66</v>
      </c>
      <c r="K94" s="44" t="s">
        <v>43</v>
      </c>
      <c r="L94" s="43"/>
    </row>
    <row r="95" spans="1:12" ht="15" x14ac:dyDescent="0.25">
      <c r="A95" s="23"/>
      <c r="B95" s="15"/>
      <c r="C95" s="11"/>
      <c r="D95" s="6" t="s">
        <v>104</v>
      </c>
      <c r="E95" s="42" t="s">
        <v>103</v>
      </c>
      <c r="F95" s="43">
        <v>95</v>
      </c>
      <c r="G95" s="43">
        <v>4.3</v>
      </c>
      <c r="H95" s="43">
        <v>3</v>
      </c>
      <c r="I95" s="43">
        <v>12.3</v>
      </c>
      <c r="J95" s="43">
        <v>106</v>
      </c>
      <c r="K95" s="44" t="s">
        <v>43</v>
      </c>
      <c r="L95" s="43"/>
    </row>
    <row r="96" spans="1:12" ht="15" x14ac:dyDescent="0.25">
      <c r="A96" s="24"/>
      <c r="B96" s="17"/>
      <c r="C96" s="8"/>
      <c r="D96" s="18" t="s">
        <v>32</v>
      </c>
      <c r="E96" s="9"/>
      <c r="F96" s="19">
        <f>SUM(F89:F95)</f>
        <v>895</v>
      </c>
      <c r="G96" s="19">
        <f>SUM(G89:G95)</f>
        <v>33.57</v>
      </c>
      <c r="H96" s="19">
        <f>SUM(H89:H95)</f>
        <v>40.199999999999996</v>
      </c>
      <c r="I96" s="19">
        <f>SUM(I89:I95)</f>
        <v>105.16999999999999</v>
      </c>
      <c r="J96" s="19">
        <f>SUM(J89:J95)</f>
        <v>930.38000000000011</v>
      </c>
      <c r="K96" s="25"/>
      <c r="L96" s="19">
        <f>SUM(L89:L95)</f>
        <v>0</v>
      </c>
    </row>
    <row r="97" spans="1:12" ht="15.75" customHeight="1" thickBot="1" x14ac:dyDescent="0.25">
      <c r="A97" s="29">
        <f>A81</f>
        <v>1</v>
      </c>
      <c r="B97" s="30">
        <f>B81</f>
        <v>5</v>
      </c>
      <c r="C97" s="56" t="s">
        <v>4</v>
      </c>
      <c r="D97" s="57"/>
      <c r="E97" s="31"/>
      <c r="F97" s="32">
        <f>F88+F96</f>
        <v>1560</v>
      </c>
      <c r="G97" s="32">
        <f>G88+G96</f>
        <v>56.82</v>
      </c>
      <c r="H97" s="32">
        <f>H88+H96</f>
        <v>59.879999999999995</v>
      </c>
      <c r="I97" s="32">
        <f>I88+I96</f>
        <v>212.59999999999997</v>
      </c>
      <c r="J97" s="32">
        <f>J88+J96</f>
        <v>1625.5700000000002</v>
      </c>
      <c r="K97" s="32"/>
      <c r="L97" s="32">
        <f>L88+L96</f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 t="s">
        <v>81</v>
      </c>
      <c r="F98" s="40">
        <v>200</v>
      </c>
      <c r="G98" s="40">
        <v>4.2</v>
      </c>
      <c r="H98" s="40">
        <v>7.6</v>
      </c>
      <c r="I98" s="40">
        <v>30.2</v>
      </c>
      <c r="J98" s="40">
        <v>206.4</v>
      </c>
      <c r="K98" s="41">
        <v>173</v>
      </c>
      <c r="L98" s="40"/>
    </row>
    <row r="99" spans="1:12" ht="15" x14ac:dyDescent="0.25">
      <c r="A99" s="23"/>
      <c r="B99" s="15"/>
      <c r="C99" s="11"/>
      <c r="D99" s="6"/>
      <c r="E99" s="42" t="s">
        <v>46</v>
      </c>
      <c r="F99" s="43">
        <v>10</v>
      </c>
      <c r="G99" s="43">
        <v>2.2999999999999998</v>
      </c>
      <c r="H99" s="43">
        <v>2.95</v>
      </c>
      <c r="I99" s="43">
        <v>0</v>
      </c>
      <c r="J99" s="43">
        <v>47</v>
      </c>
      <c r="K99" s="44">
        <v>15</v>
      </c>
      <c r="L99" s="43"/>
    </row>
    <row r="100" spans="1:12" ht="15" x14ac:dyDescent="0.25">
      <c r="A100" s="23"/>
      <c r="B100" s="15"/>
      <c r="C100" s="11"/>
      <c r="D100" s="7" t="s">
        <v>22</v>
      </c>
      <c r="E100" s="42" t="s">
        <v>41</v>
      </c>
      <c r="F100" s="43">
        <v>200</v>
      </c>
      <c r="G100" s="43">
        <v>0.2</v>
      </c>
      <c r="H100" s="43">
        <v>0.1</v>
      </c>
      <c r="I100" s="43">
        <v>15</v>
      </c>
      <c r="J100" s="43">
        <v>60</v>
      </c>
      <c r="K100" s="44">
        <v>376</v>
      </c>
      <c r="L100" s="43"/>
    </row>
    <row r="101" spans="1:12" ht="15" x14ac:dyDescent="0.25">
      <c r="A101" s="23"/>
      <c r="B101" s="15"/>
      <c r="C101" s="11"/>
      <c r="D101" s="7" t="s">
        <v>23</v>
      </c>
      <c r="E101" s="42" t="s">
        <v>42</v>
      </c>
      <c r="F101" s="43">
        <v>40</v>
      </c>
      <c r="G101" s="43">
        <v>2.6</v>
      </c>
      <c r="H101" s="43">
        <v>0.8</v>
      </c>
      <c r="I101" s="43">
        <v>18.399999999999999</v>
      </c>
      <c r="J101" s="43">
        <v>92</v>
      </c>
      <c r="K101" s="44" t="s">
        <v>43</v>
      </c>
      <c r="L101" s="43"/>
    </row>
    <row r="102" spans="1:12" ht="15" x14ac:dyDescent="0.25">
      <c r="A102" s="23"/>
      <c r="B102" s="15"/>
      <c r="C102" s="11"/>
      <c r="D102" s="7" t="s">
        <v>24</v>
      </c>
      <c r="E102" s="42" t="s">
        <v>44</v>
      </c>
      <c r="F102" s="43">
        <v>200</v>
      </c>
      <c r="G102" s="43">
        <v>2.8</v>
      </c>
      <c r="H102" s="43">
        <v>0.6</v>
      </c>
      <c r="I102" s="43">
        <v>32</v>
      </c>
      <c r="J102" s="43">
        <v>144.6</v>
      </c>
      <c r="K102" s="44" t="s">
        <v>43</v>
      </c>
      <c r="L102" s="43"/>
    </row>
    <row r="103" spans="1:12" ht="15" x14ac:dyDescent="0.25">
      <c r="A103" s="23"/>
      <c r="B103" s="15"/>
      <c r="C103" s="11"/>
      <c r="D103" s="6"/>
      <c r="E103" s="42" t="s">
        <v>47</v>
      </c>
      <c r="F103" s="43">
        <v>10</v>
      </c>
      <c r="G103" s="43">
        <v>0.1</v>
      </c>
      <c r="H103" s="43">
        <v>7.2</v>
      </c>
      <c r="I103" s="43">
        <v>0.13</v>
      </c>
      <c r="J103" s="43">
        <v>65.72</v>
      </c>
      <c r="K103" s="44">
        <v>14</v>
      </c>
      <c r="L103" s="43"/>
    </row>
    <row r="104" spans="1:12" ht="15" x14ac:dyDescent="0.25">
      <c r="A104" s="23"/>
      <c r="B104" s="15"/>
      <c r="C104" s="11"/>
      <c r="D104" s="6" t="s">
        <v>104</v>
      </c>
      <c r="E104" s="42" t="s">
        <v>103</v>
      </c>
      <c r="F104" s="43">
        <v>95</v>
      </c>
      <c r="G104" s="43">
        <v>4.3</v>
      </c>
      <c r="H104" s="43">
        <v>3</v>
      </c>
      <c r="I104" s="43">
        <v>12.3</v>
      </c>
      <c r="J104" s="43">
        <v>106</v>
      </c>
      <c r="K104" s="44" t="s">
        <v>43</v>
      </c>
      <c r="L104" s="43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SUM(F98:F104)</f>
        <v>755</v>
      </c>
      <c r="G105" s="19">
        <f>SUM(G98:G104)</f>
        <v>16.5</v>
      </c>
      <c r="H105" s="19">
        <f>SUM(H98:H104)</f>
        <v>22.25</v>
      </c>
      <c r="I105" s="19">
        <f>SUM(I98:I104)</f>
        <v>108.02999999999999</v>
      </c>
      <c r="J105" s="19">
        <f>SUM(J98:J104)</f>
        <v>721.72</v>
      </c>
      <c r="K105" s="25"/>
      <c r="L105" s="19">
        <f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24</v>
      </c>
      <c r="E106" s="42" t="s">
        <v>44</v>
      </c>
      <c r="F106" s="43">
        <v>100</v>
      </c>
      <c r="G106" s="43">
        <v>1.4</v>
      </c>
      <c r="H106" s="43">
        <v>0.3</v>
      </c>
      <c r="I106" s="43">
        <v>16</v>
      </c>
      <c r="J106" s="43">
        <v>72.3</v>
      </c>
      <c r="K106" s="44" t="s">
        <v>43</v>
      </c>
      <c r="L106" s="43"/>
    </row>
    <row r="107" spans="1:12" ht="15" x14ac:dyDescent="0.25">
      <c r="A107" s="23"/>
      <c r="B107" s="15"/>
      <c r="C107" s="11"/>
      <c r="D107" s="7" t="s">
        <v>26</v>
      </c>
      <c r="E107" s="42" t="s">
        <v>82</v>
      </c>
      <c r="F107" s="43">
        <v>200</v>
      </c>
      <c r="G107" s="43">
        <v>3.94</v>
      </c>
      <c r="H107" s="43">
        <v>4.4800000000000004</v>
      </c>
      <c r="I107" s="43">
        <v>7.88</v>
      </c>
      <c r="J107" s="43">
        <v>143.18</v>
      </c>
      <c r="K107" s="44">
        <v>112</v>
      </c>
      <c r="L107" s="43"/>
    </row>
    <row r="108" spans="1:12" ht="15" x14ac:dyDescent="0.25">
      <c r="A108" s="23"/>
      <c r="B108" s="15"/>
      <c r="C108" s="11"/>
      <c r="D108" s="7" t="s">
        <v>27</v>
      </c>
      <c r="E108" s="42" t="s">
        <v>83</v>
      </c>
      <c r="F108" s="43">
        <v>240</v>
      </c>
      <c r="G108" s="43">
        <v>6.9</v>
      </c>
      <c r="H108" s="43">
        <v>14.1</v>
      </c>
      <c r="I108" s="43">
        <v>17.899999999999999</v>
      </c>
      <c r="J108" s="43">
        <v>266</v>
      </c>
      <c r="K108" s="44">
        <v>259</v>
      </c>
      <c r="L108" s="43"/>
    </row>
    <row r="109" spans="1:12" ht="15" x14ac:dyDescent="0.25">
      <c r="A109" s="23"/>
      <c r="B109" s="15"/>
      <c r="C109" s="11"/>
      <c r="D109" s="7" t="s">
        <v>29</v>
      </c>
      <c r="E109" s="42" t="s">
        <v>52</v>
      </c>
      <c r="F109" s="43">
        <v>200</v>
      </c>
      <c r="G109" s="43">
        <v>0.6</v>
      </c>
      <c r="H109" s="43">
        <v>0.1</v>
      </c>
      <c r="I109" s="43">
        <v>31.7</v>
      </c>
      <c r="J109" s="43">
        <v>131</v>
      </c>
      <c r="K109" s="44">
        <v>349</v>
      </c>
      <c r="L109" s="43"/>
    </row>
    <row r="110" spans="1:12" ht="15" x14ac:dyDescent="0.25">
      <c r="A110" s="23"/>
      <c r="B110" s="15"/>
      <c r="C110" s="11"/>
      <c r="D110" s="7" t="s">
        <v>30</v>
      </c>
      <c r="E110" s="42" t="s">
        <v>53</v>
      </c>
      <c r="F110" s="43">
        <v>40</v>
      </c>
      <c r="G110" s="43">
        <v>4.2</v>
      </c>
      <c r="H110" s="43">
        <v>1.8</v>
      </c>
      <c r="I110" s="43">
        <v>17.5</v>
      </c>
      <c r="J110" s="43">
        <v>109.6</v>
      </c>
      <c r="K110" s="44" t="s">
        <v>43</v>
      </c>
      <c r="L110" s="43"/>
    </row>
    <row r="111" spans="1:12" ht="15" x14ac:dyDescent="0.25">
      <c r="A111" s="23"/>
      <c r="B111" s="15"/>
      <c r="C111" s="11"/>
      <c r="D111" s="7" t="s">
        <v>31</v>
      </c>
      <c r="E111" s="42" t="s">
        <v>54</v>
      </c>
      <c r="F111" s="43">
        <v>30</v>
      </c>
      <c r="G111" s="43">
        <v>2.4</v>
      </c>
      <c r="H111" s="43">
        <v>0.5</v>
      </c>
      <c r="I111" s="43">
        <v>12</v>
      </c>
      <c r="J111" s="43">
        <v>66</v>
      </c>
      <c r="K111" s="44" t="s">
        <v>43</v>
      </c>
      <c r="L111" s="43"/>
    </row>
    <row r="112" spans="1:12" ht="15" x14ac:dyDescent="0.25">
      <c r="A112" s="23"/>
      <c r="B112" s="15"/>
      <c r="C112" s="11"/>
      <c r="D112" s="6" t="s">
        <v>104</v>
      </c>
      <c r="E112" s="42" t="s">
        <v>103</v>
      </c>
      <c r="F112" s="43">
        <v>95</v>
      </c>
      <c r="G112" s="43">
        <v>4.3</v>
      </c>
      <c r="H112" s="43">
        <v>3</v>
      </c>
      <c r="I112" s="43">
        <v>12.3</v>
      </c>
      <c r="J112" s="43">
        <v>106</v>
      </c>
      <c r="K112" s="44" t="s">
        <v>43</v>
      </c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32</v>
      </c>
      <c r="E114" s="9"/>
      <c r="F114" s="19">
        <f>SUM(F106:F113)</f>
        <v>905</v>
      </c>
      <c r="G114" s="19">
        <f>SUM(G106:G113)</f>
        <v>23.74</v>
      </c>
      <c r="H114" s="19">
        <f>SUM(H106:H113)</f>
        <v>24.28</v>
      </c>
      <c r="I114" s="19">
        <f>SUM(I106:I113)</f>
        <v>115.28</v>
      </c>
      <c r="J114" s="19">
        <f>SUM(J106:J113)</f>
        <v>894.08</v>
      </c>
      <c r="K114" s="25"/>
      <c r="L114" s="19">
        <f>SUM(L106:L113)</f>
        <v>0</v>
      </c>
    </row>
    <row r="115" spans="1:12" ht="15" x14ac:dyDescent="0.2">
      <c r="A115" s="29">
        <f>A98</f>
        <v>2</v>
      </c>
      <c r="B115" s="30">
        <f>B98</f>
        <v>1</v>
      </c>
      <c r="C115" s="56" t="s">
        <v>4</v>
      </c>
      <c r="D115" s="57"/>
      <c r="E115" s="31"/>
      <c r="F115" s="32">
        <f>F105+F114</f>
        <v>1660</v>
      </c>
      <c r="G115" s="32">
        <f>G105+G114</f>
        <v>40.239999999999995</v>
      </c>
      <c r="H115" s="32">
        <f>H105+H114</f>
        <v>46.53</v>
      </c>
      <c r="I115" s="32">
        <f>I105+I114</f>
        <v>223.31</v>
      </c>
      <c r="J115" s="32">
        <f>J105+J114</f>
        <v>1615.8000000000002</v>
      </c>
      <c r="K115" s="32"/>
      <c r="L115" s="32">
        <f>L105+L114</f>
        <v>0</v>
      </c>
    </row>
    <row r="116" spans="1:12" ht="15" x14ac:dyDescent="0.25">
      <c r="A116" s="14">
        <v>2</v>
      </c>
      <c r="B116" s="15">
        <v>2</v>
      </c>
      <c r="C116" s="22" t="s">
        <v>20</v>
      </c>
      <c r="D116" s="5" t="s">
        <v>21</v>
      </c>
      <c r="E116" s="39" t="s">
        <v>84</v>
      </c>
      <c r="F116" s="40">
        <v>150</v>
      </c>
      <c r="G116" s="40">
        <v>11.3</v>
      </c>
      <c r="H116" s="40">
        <v>19.5</v>
      </c>
      <c r="I116" s="40">
        <v>2.2999999999999998</v>
      </c>
      <c r="J116" s="40">
        <v>238</v>
      </c>
      <c r="K116" s="41">
        <v>210</v>
      </c>
      <c r="L116" s="40"/>
    </row>
    <row r="117" spans="1:12" ht="15" x14ac:dyDescent="0.25">
      <c r="A117" s="14"/>
      <c r="B117" s="15"/>
      <c r="C117" s="11"/>
      <c r="D117" s="6"/>
      <c r="E117" s="42" t="s">
        <v>85</v>
      </c>
      <c r="F117" s="43">
        <v>50</v>
      </c>
      <c r="G117" s="43">
        <v>1.5</v>
      </c>
      <c r="H117" s="43">
        <v>3.1</v>
      </c>
      <c r="I117" s="43">
        <v>3.1</v>
      </c>
      <c r="J117" s="43">
        <v>46</v>
      </c>
      <c r="K117" s="44">
        <v>75</v>
      </c>
      <c r="L117" s="43"/>
    </row>
    <row r="118" spans="1:12" ht="15" x14ac:dyDescent="0.25">
      <c r="A118" s="14"/>
      <c r="B118" s="15"/>
      <c r="C118" s="11"/>
      <c r="D118" s="7" t="s">
        <v>22</v>
      </c>
      <c r="E118" s="42" t="s">
        <v>56</v>
      </c>
      <c r="F118" s="43">
        <v>200</v>
      </c>
      <c r="G118" s="43">
        <v>0.2</v>
      </c>
      <c r="H118" s="43"/>
      <c r="I118" s="43">
        <v>10.199999999999999</v>
      </c>
      <c r="J118" s="43">
        <v>41</v>
      </c>
      <c r="K118" s="44">
        <v>377</v>
      </c>
      <c r="L118" s="43"/>
    </row>
    <row r="119" spans="1:12" ht="15" x14ac:dyDescent="0.25">
      <c r="A119" s="14"/>
      <c r="B119" s="15"/>
      <c r="C119" s="11"/>
      <c r="D119" s="7" t="s">
        <v>23</v>
      </c>
      <c r="E119" s="42" t="s">
        <v>42</v>
      </c>
      <c r="F119" s="43">
        <v>40</v>
      </c>
      <c r="G119" s="43">
        <v>2.6</v>
      </c>
      <c r="H119" s="43">
        <v>0.8</v>
      </c>
      <c r="I119" s="43">
        <v>18.399999999999999</v>
      </c>
      <c r="J119" s="43">
        <v>92</v>
      </c>
      <c r="K119" s="44" t="s">
        <v>43</v>
      </c>
      <c r="L119" s="43"/>
    </row>
    <row r="120" spans="1:12" ht="15" x14ac:dyDescent="0.25">
      <c r="A120" s="14"/>
      <c r="B120" s="15"/>
      <c r="C120" s="11"/>
      <c r="D120" s="6"/>
      <c r="E120" s="42" t="s">
        <v>106</v>
      </c>
      <c r="F120" s="43">
        <v>100</v>
      </c>
      <c r="G120" s="43">
        <v>6.7</v>
      </c>
      <c r="H120" s="43">
        <v>12.6</v>
      </c>
      <c r="I120" s="43">
        <v>35.4</v>
      </c>
      <c r="J120" s="43">
        <v>262</v>
      </c>
      <c r="K120" s="44" t="s">
        <v>107</v>
      </c>
      <c r="L120" s="43"/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10</v>
      </c>
      <c r="G121" s="43">
        <v>0.1</v>
      </c>
      <c r="H121" s="43">
        <v>7.2</v>
      </c>
      <c r="I121" s="43">
        <v>0.13</v>
      </c>
      <c r="J121" s="43">
        <v>65.72</v>
      </c>
      <c r="K121" s="44">
        <v>14</v>
      </c>
      <c r="L121" s="43"/>
    </row>
    <row r="122" spans="1:12" ht="15" x14ac:dyDescent="0.25">
      <c r="A122" s="14"/>
      <c r="B122" s="15"/>
      <c r="C122" s="11"/>
      <c r="D122" s="6" t="s">
        <v>104</v>
      </c>
      <c r="E122" s="42" t="s">
        <v>103</v>
      </c>
      <c r="F122" s="43">
        <v>95</v>
      </c>
      <c r="G122" s="43">
        <v>4.3</v>
      </c>
      <c r="H122" s="43">
        <v>3</v>
      </c>
      <c r="I122" s="43">
        <v>12.3</v>
      </c>
      <c r="J122" s="43">
        <v>106</v>
      </c>
      <c r="K122" s="44" t="s">
        <v>43</v>
      </c>
      <c r="L122" s="43"/>
    </row>
    <row r="123" spans="1:12" ht="15" x14ac:dyDescent="0.25">
      <c r="A123" s="16"/>
      <c r="B123" s="17"/>
      <c r="C123" s="8"/>
      <c r="D123" s="18" t="s">
        <v>32</v>
      </c>
      <c r="E123" s="9"/>
      <c r="F123" s="19">
        <v>645</v>
      </c>
      <c r="G123" s="19">
        <v>26.7</v>
      </c>
      <c r="H123" s="19">
        <v>46.2</v>
      </c>
      <c r="I123" s="19">
        <v>81.83</v>
      </c>
      <c r="J123" s="19">
        <v>850.72</v>
      </c>
      <c r="K123" s="25"/>
      <c r="L123" s="19">
        <f>SUM(L116:L121)</f>
        <v>0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25</v>
      </c>
      <c r="D124" s="7" t="s">
        <v>24</v>
      </c>
      <c r="E124" s="42" t="s">
        <v>44</v>
      </c>
      <c r="F124" s="43">
        <v>100</v>
      </c>
      <c r="G124" s="43">
        <v>1.4</v>
      </c>
      <c r="H124" s="43">
        <v>0.3</v>
      </c>
      <c r="I124" s="43">
        <v>16</v>
      </c>
      <c r="J124" s="43">
        <v>72.3</v>
      </c>
      <c r="K124" s="44" t="s">
        <v>43</v>
      </c>
      <c r="L124" s="43"/>
    </row>
    <row r="125" spans="1:12" ht="25.5" x14ac:dyDescent="0.25">
      <c r="A125" s="14"/>
      <c r="B125" s="15"/>
      <c r="C125" s="11"/>
      <c r="D125" s="7" t="s">
        <v>26</v>
      </c>
      <c r="E125" s="42" t="s">
        <v>86</v>
      </c>
      <c r="F125" s="43">
        <v>200</v>
      </c>
      <c r="G125" s="43">
        <v>3.1</v>
      </c>
      <c r="H125" s="43">
        <v>5.6</v>
      </c>
      <c r="I125" s="43">
        <v>8</v>
      </c>
      <c r="J125" s="43">
        <v>96</v>
      </c>
      <c r="K125" s="44">
        <v>82</v>
      </c>
      <c r="L125" s="43"/>
    </row>
    <row r="126" spans="1:12" ht="15" x14ac:dyDescent="0.25">
      <c r="A126" s="14"/>
      <c r="B126" s="15"/>
      <c r="C126" s="11"/>
      <c r="D126" s="7" t="s">
        <v>27</v>
      </c>
      <c r="E126" s="42" t="s">
        <v>87</v>
      </c>
      <c r="F126" s="43">
        <v>240</v>
      </c>
      <c r="G126" s="43">
        <v>14.38</v>
      </c>
      <c r="H126" s="43">
        <v>26.47</v>
      </c>
      <c r="I126" s="43">
        <v>45.26</v>
      </c>
      <c r="J126" s="43">
        <v>398.06</v>
      </c>
      <c r="K126" s="44">
        <v>406</v>
      </c>
      <c r="L126" s="43"/>
    </row>
    <row r="127" spans="1:12" ht="15" x14ac:dyDescent="0.25">
      <c r="A127" s="14"/>
      <c r="B127" s="15"/>
      <c r="C127" s="11"/>
      <c r="D127" s="7" t="s">
        <v>29</v>
      </c>
      <c r="E127" s="42" t="s">
        <v>66</v>
      </c>
      <c r="F127" s="43">
        <v>200</v>
      </c>
      <c r="G127" s="43">
        <v>0.7</v>
      </c>
      <c r="H127" s="43">
        <v>0.3</v>
      </c>
      <c r="I127" s="43">
        <v>24.4</v>
      </c>
      <c r="J127" s="43">
        <v>103</v>
      </c>
      <c r="K127" s="44">
        <v>388</v>
      </c>
      <c r="L127" s="43"/>
    </row>
    <row r="128" spans="1:12" ht="15" x14ac:dyDescent="0.25">
      <c r="A128" s="14"/>
      <c r="B128" s="15"/>
      <c r="C128" s="11"/>
      <c r="D128" s="7" t="s">
        <v>30</v>
      </c>
      <c r="E128" s="42" t="s">
        <v>53</v>
      </c>
      <c r="F128" s="43">
        <v>30</v>
      </c>
      <c r="G128" s="43">
        <v>3.2</v>
      </c>
      <c r="H128" s="43">
        <v>1.4</v>
      </c>
      <c r="I128" s="43">
        <v>13.1</v>
      </c>
      <c r="J128" s="43">
        <v>82.2</v>
      </c>
      <c r="K128" s="44" t="s">
        <v>43</v>
      </c>
      <c r="L128" s="43"/>
    </row>
    <row r="129" spans="1:12" ht="15" x14ac:dyDescent="0.25">
      <c r="A129" s="14"/>
      <c r="B129" s="15"/>
      <c r="C129" s="11"/>
      <c r="D129" s="7" t="s">
        <v>31</v>
      </c>
      <c r="E129" s="42" t="s">
        <v>54</v>
      </c>
      <c r="F129" s="43">
        <v>30</v>
      </c>
      <c r="G129" s="43">
        <v>2.4</v>
      </c>
      <c r="H129" s="43">
        <v>0.5</v>
      </c>
      <c r="I129" s="43">
        <v>12</v>
      </c>
      <c r="J129" s="43">
        <v>66</v>
      </c>
      <c r="K129" s="44" t="s">
        <v>43</v>
      </c>
      <c r="L129" s="43"/>
    </row>
    <row r="130" spans="1:12" ht="15" x14ac:dyDescent="0.25">
      <c r="A130" s="14"/>
      <c r="B130" s="15"/>
      <c r="C130" s="11"/>
      <c r="D130" s="6" t="s">
        <v>104</v>
      </c>
      <c r="E130" s="42" t="s">
        <v>103</v>
      </c>
      <c r="F130" s="43">
        <v>95</v>
      </c>
      <c r="G130" s="43">
        <v>4.3</v>
      </c>
      <c r="H130" s="43">
        <v>3</v>
      </c>
      <c r="I130" s="43">
        <v>12.3</v>
      </c>
      <c r="J130" s="43">
        <v>106</v>
      </c>
      <c r="K130" s="44" t="s">
        <v>43</v>
      </c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32</v>
      </c>
      <c r="E132" s="9"/>
      <c r="F132" s="19">
        <f>SUM(F124:F131)</f>
        <v>895</v>
      </c>
      <c r="G132" s="19">
        <f>SUM(G124:G131)</f>
        <v>29.48</v>
      </c>
      <c r="H132" s="19">
        <f>SUM(H124:H131)</f>
        <v>37.569999999999993</v>
      </c>
      <c r="I132" s="19">
        <f>SUM(I124:I131)</f>
        <v>131.06</v>
      </c>
      <c r="J132" s="19">
        <f>SUM(J124:J131)</f>
        <v>923.56000000000006</v>
      </c>
      <c r="K132" s="25"/>
      <c r="L132" s="19">
        <f>SUM(L124:L131)</f>
        <v>0</v>
      </c>
    </row>
    <row r="133" spans="1:12" ht="15" x14ac:dyDescent="0.2">
      <c r="A133" s="33">
        <f>A116</f>
        <v>2</v>
      </c>
      <c r="B133" s="33">
        <f>B116</f>
        <v>2</v>
      </c>
      <c r="C133" s="56" t="s">
        <v>4</v>
      </c>
      <c r="D133" s="57"/>
      <c r="E133" s="31"/>
      <c r="F133" s="32">
        <f>F123+F132</f>
        <v>1540</v>
      </c>
      <c r="G133" s="32">
        <f>G123+G132</f>
        <v>56.18</v>
      </c>
      <c r="H133" s="32">
        <f>H123+H132</f>
        <v>83.77</v>
      </c>
      <c r="I133" s="32">
        <f>I123+I132</f>
        <v>212.89</v>
      </c>
      <c r="J133" s="32">
        <f>J123+J132</f>
        <v>1774.2800000000002</v>
      </c>
      <c r="K133" s="32"/>
      <c r="L133" s="32">
        <f>L123+L132</f>
        <v>0</v>
      </c>
    </row>
    <row r="134" spans="1:12" ht="25.5" x14ac:dyDescent="0.25">
      <c r="A134" s="20">
        <v>2</v>
      </c>
      <c r="B134" s="21">
        <v>3</v>
      </c>
      <c r="C134" s="22" t="s">
        <v>20</v>
      </c>
      <c r="D134" s="5" t="s">
        <v>21</v>
      </c>
      <c r="E134" s="39" t="s">
        <v>88</v>
      </c>
      <c r="F134" s="40">
        <v>90</v>
      </c>
      <c r="G134" s="40">
        <v>10.15</v>
      </c>
      <c r="H134" s="40">
        <v>7</v>
      </c>
      <c r="I134" s="40">
        <v>3.37</v>
      </c>
      <c r="J134" s="40">
        <v>137.22</v>
      </c>
      <c r="K134" s="41" t="s">
        <v>89</v>
      </c>
      <c r="L134" s="40"/>
    </row>
    <row r="135" spans="1:12" ht="15" x14ac:dyDescent="0.25">
      <c r="A135" s="23"/>
      <c r="B135" s="15"/>
      <c r="C135" s="11"/>
      <c r="D135" s="6" t="s">
        <v>28</v>
      </c>
      <c r="E135" s="42" t="s">
        <v>60</v>
      </c>
      <c r="F135" s="43">
        <v>150</v>
      </c>
      <c r="G135" s="43">
        <v>8.1999999999999993</v>
      </c>
      <c r="H135" s="43">
        <v>6.3</v>
      </c>
      <c r="I135" s="43">
        <v>38.700000000000003</v>
      </c>
      <c r="J135" s="43">
        <v>245</v>
      </c>
      <c r="K135" s="44">
        <v>171</v>
      </c>
      <c r="L135" s="43"/>
    </row>
    <row r="136" spans="1:12" ht="15" x14ac:dyDescent="0.25">
      <c r="A136" s="23"/>
      <c r="B136" s="15"/>
      <c r="C136" s="11"/>
      <c r="D136" s="7" t="s">
        <v>22</v>
      </c>
      <c r="E136" s="42" t="s">
        <v>41</v>
      </c>
      <c r="F136" s="43">
        <v>200</v>
      </c>
      <c r="G136" s="43">
        <v>0.2</v>
      </c>
      <c r="H136" s="43">
        <v>0.1</v>
      </c>
      <c r="I136" s="43">
        <v>15</v>
      </c>
      <c r="J136" s="43">
        <v>60</v>
      </c>
      <c r="K136" s="44">
        <v>376</v>
      </c>
      <c r="L136" s="43"/>
    </row>
    <row r="137" spans="1:12" ht="15.75" customHeight="1" x14ac:dyDescent="0.25">
      <c r="A137" s="23"/>
      <c r="B137" s="15"/>
      <c r="C137" s="11"/>
      <c r="D137" s="7" t="s">
        <v>23</v>
      </c>
      <c r="E137" s="42" t="s">
        <v>53</v>
      </c>
      <c r="F137" s="43">
        <v>30</v>
      </c>
      <c r="G137" s="43">
        <v>3.2</v>
      </c>
      <c r="H137" s="43">
        <v>1.4</v>
      </c>
      <c r="I137" s="43">
        <v>13.1</v>
      </c>
      <c r="J137" s="43">
        <v>82.2</v>
      </c>
      <c r="K137" s="44" t="s">
        <v>43</v>
      </c>
      <c r="L137" s="43"/>
    </row>
    <row r="138" spans="1:12" ht="15" x14ac:dyDescent="0.25">
      <c r="A138" s="23"/>
      <c r="B138" s="15"/>
      <c r="C138" s="11"/>
      <c r="D138" s="7" t="s">
        <v>24</v>
      </c>
      <c r="E138" s="42" t="s">
        <v>44</v>
      </c>
      <c r="F138" s="43">
        <v>100</v>
      </c>
      <c r="G138" s="43">
        <v>1.4</v>
      </c>
      <c r="H138" s="43">
        <v>0.3</v>
      </c>
      <c r="I138" s="43">
        <v>16</v>
      </c>
      <c r="J138" s="43">
        <v>72.3</v>
      </c>
      <c r="K138" s="44" t="s">
        <v>43</v>
      </c>
      <c r="L138" s="43"/>
    </row>
    <row r="139" spans="1:12" ht="15" x14ac:dyDescent="0.25">
      <c r="A139" s="23"/>
      <c r="B139" s="15"/>
      <c r="C139" s="11"/>
      <c r="D139" s="6" t="s">
        <v>104</v>
      </c>
      <c r="E139" s="42" t="s">
        <v>103</v>
      </c>
      <c r="F139" s="43">
        <v>95</v>
      </c>
      <c r="G139" s="43">
        <v>4.3</v>
      </c>
      <c r="H139" s="43">
        <v>3</v>
      </c>
      <c r="I139" s="43">
        <v>12.3</v>
      </c>
      <c r="J139" s="43">
        <v>106</v>
      </c>
      <c r="K139" s="44" t="s">
        <v>43</v>
      </c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4"/>
      <c r="B141" s="17"/>
      <c r="C141" s="8"/>
      <c r="D141" s="18" t="s">
        <v>32</v>
      </c>
      <c r="E141" s="9"/>
      <c r="F141" s="19">
        <f>SUM(F134:F140)</f>
        <v>665</v>
      </c>
      <c r="G141" s="19">
        <f t="shared" ref="G141:J141" si="34">SUM(G134:G140)</f>
        <v>27.45</v>
      </c>
      <c r="H141" s="19">
        <f t="shared" si="34"/>
        <v>18.100000000000001</v>
      </c>
      <c r="I141" s="19">
        <f t="shared" si="34"/>
        <v>98.47</v>
      </c>
      <c r="J141" s="19">
        <f t="shared" si="34"/>
        <v>702.72</v>
      </c>
      <c r="K141" s="25"/>
      <c r="L141" s="19">
        <f t="shared" ref="L141" si="35">SUM(L134:L140)</f>
        <v>0</v>
      </c>
    </row>
    <row r="142" spans="1:12" ht="15" x14ac:dyDescent="0.25">
      <c r="A142" s="26">
        <f>A134</f>
        <v>2</v>
      </c>
      <c r="B142" s="13">
        <f>B134</f>
        <v>3</v>
      </c>
      <c r="C142" s="10" t="s">
        <v>25</v>
      </c>
      <c r="D142" s="7" t="s">
        <v>24</v>
      </c>
      <c r="E142" s="42" t="s">
        <v>44</v>
      </c>
      <c r="F142" s="43">
        <v>100</v>
      </c>
      <c r="G142" s="43">
        <v>1.4</v>
      </c>
      <c r="H142" s="43">
        <v>0.3</v>
      </c>
      <c r="I142" s="43">
        <v>16</v>
      </c>
      <c r="J142" s="43">
        <v>72.3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26</v>
      </c>
      <c r="E143" s="42" t="s">
        <v>90</v>
      </c>
      <c r="F143" s="43">
        <v>200</v>
      </c>
      <c r="G143" s="43">
        <v>5.12</v>
      </c>
      <c r="H143" s="43">
        <v>3.6</v>
      </c>
      <c r="I143" s="43">
        <v>17.399999999999999</v>
      </c>
      <c r="J143" s="43">
        <v>115.8</v>
      </c>
      <c r="K143" s="44">
        <v>102</v>
      </c>
      <c r="L143" s="43"/>
    </row>
    <row r="144" spans="1:12" ht="25.5" x14ac:dyDescent="0.25">
      <c r="A144" s="23"/>
      <c r="B144" s="15"/>
      <c r="C144" s="11"/>
      <c r="D144" s="7" t="s">
        <v>27</v>
      </c>
      <c r="E144" s="42" t="s">
        <v>91</v>
      </c>
      <c r="F144" s="43">
        <v>90</v>
      </c>
      <c r="G144" s="43">
        <v>9.41</v>
      </c>
      <c r="H144" s="43">
        <v>4.1399999999999997</v>
      </c>
      <c r="I144" s="43">
        <v>10.83</v>
      </c>
      <c r="J144" s="43">
        <v>118.05</v>
      </c>
      <c r="K144" s="44">
        <v>345</v>
      </c>
      <c r="L144" s="43"/>
    </row>
    <row r="145" spans="1:12" ht="15" x14ac:dyDescent="0.25">
      <c r="A145" s="23"/>
      <c r="B145" s="15"/>
      <c r="C145" s="11"/>
      <c r="D145" s="7" t="s">
        <v>28</v>
      </c>
      <c r="E145" s="42" t="s">
        <v>92</v>
      </c>
      <c r="F145" s="43">
        <v>150</v>
      </c>
      <c r="G145" s="43">
        <v>2.9</v>
      </c>
      <c r="H145" s="43">
        <v>4.7</v>
      </c>
      <c r="I145" s="43">
        <v>33.6</v>
      </c>
      <c r="J145" s="43">
        <v>145</v>
      </c>
      <c r="K145" s="44">
        <v>125</v>
      </c>
      <c r="L145" s="43"/>
    </row>
    <row r="146" spans="1:12" ht="15" x14ac:dyDescent="0.25">
      <c r="A146" s="23"/>
      <c r="B146" s="15"/>
      <c r="C146" s="11"/>
      <c r="D146" s="7" t="s">
        <v>29</v>
      </c>
      <c r="E146" s="42" t="s">
        <v>61</v>
      </c>
      <c r="F146" s="43">
        <v>200</v>
      </c>
      <c r="G146" s="43">
        <v>1.92</v>
      </c>
      <c r="H146" s="43">
        <v>0.12</v>
      </c>
      <c r="I146" s="43">
        <v>25.86</v>
      </c>
      <c r="J146" s="43">
        <v>151</v>
      </c>
      <c r="K146" s="44">
        <v>551</v>
      </c>
      <c r="L146" s="43"/>
    </row>
    <row r="147" spans="1:12" ht="15" x14ac:dyDescent="0.25">
      <c r="A147" s="23"/>
      <c r="B147" s="15"/>
      <c r="C147" s="11"/>
      <c r="D147" s="7" t="s">
        <v>30</v>
      </c>
      <c r="E147" s="42" t="s">
        <v>53</v>
      </c>
      <c r="F147" s="43">
        <v>40</v>
      </c>
      <c r="G147" s="43">
        <v>4.2</v>
      </c>
      <c r="H147" s="43">
        <v>1.8</v>
      </c>
      <c r="I147" s="43">
        <v>17.5</v>
      </c>
      <c r="J147" s="43">
        <v>109.6</v>
      </c>
      <c r="K147" s="44" t="s">
        <v>43</v>
      </c>
      <c r="L147" s="43"/>
    </row>
    <row r="148" spans="1:12" ht="15" x14ac:dyDescent="0.25">
      <c r="A148" s="23"/>
      <c r="B148" s="15"/>
      <c r="C148" s="11"/>
      <c r="D148" s="7" t="s">
        <v>31</v>
      </c>
      <c r="E148" s="42" t="s">
        <v>54</v>
      </c>
      <c r="F148" s="43">
        <v>30</v>
      </c>
      <c r="G148" s="43">
        <v>2.4</v>
      </c>
      <c r="H148" s="43">
        <v>0.5</v>
      </c>
      <c r="I148" s="43">
        <v>12</v>
      </c>
      <c r="J148" s="43">
        <v>66</v>
      </c>
      <c r="K148" s="44" t="s">
        <v>43</v>
      </c>
      <c r="L148" s="43"/>
    </row>
    <row r="149" spans="1:12" ht="15" x14ac:dyDescent="0.25">
      <c r="A149" s="23"/>
      <c r="B149" s="15"/>
      <c r="C149" s="11"/>
      <c r="D149" s="6" t="s">
        <v>104</v>
      </c>
      <c r="E149" s="42" t="s">
        <v>103</v>
      </c>
      <c r="F149" s="43">
        <v>95</v>
      </c>
      <c r="G149" s="43">
        <v>4.3</v>
      </c>
      <c r="H149" s="43">
        <v>3</v>
      </c>
      <c r="I149" s="43">
        <v>12.3</v>
      </c>
      <c r="J149" s="43">
        <v>106</v>
      </c>
      <c r="K149" s="44" t="s">
        <v>43</v>
      </c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32</v>
      </c>
      <c r="E151" s="9"/>
      <c r="F151" s="19">
        <f>SUM(F142:F150)</f>
        <v>905</v>
      </c>
      <c r="G151" s="19">
        <f t="shared" ref="G151:J151" si="36">SUM(G142:G150)</f>
        <v>31.65</v>
      </c>
      <c r="H151" s="19">
        <f t="shared" si="36"/>
        <v>18.159999999999997</v>
      </c>
      <c r="I151" s="19">
        <f t="shared" si="36"/>
        <v>145.49</v>
      </c>
      <c r="J151" s="19">
        <f t="shared" si="36"/>
        <v>883.75</v>
      </c>
      <c r="K151" s="25"/>
      <c r="L151" s="19">
        <f t="shared" ref="L151" si="37">SUM(L142:L150)</f>
        <v>0</v>
      </c>
    </row>
    <row r="152" spans="1:12" ht="15" x14ac:dyDescent="0.2">
      <c r="A152" s="29">
        <f>A134</f>
        <v>2</v>
      </c>
      <c r="B152" s="30">
        <f>B134</f>
        <v>3</v>
      </c>
      <c r="C152" s="56" t="s">
        <v>4</v>
      </c>
      <c r="D152" s="57"/>
      <c r="E152" s="31"/>
      <c r="F152" s="32">
        <f>F141+F151</f>
        <v>1570</v>
      </c>
      <c r="G152" s="32">
        <f t="shared" ref="G152" si="38">G141+G151</f>
        <v>59.099999999999994</v>
      </c>
      <c r="H152" s="32">
        <f t="shared" ref="H152" si="39">H141+H151</f>
        <v>36.26</v>
      </c>
      <c r="I152" s="32">
        <f t="shared" ref="I152" si="40">I141+I151</f>
        <v>243.96</v>
      </c>
      <c r="J152" s="32">
        <f t="shared" ref="J152:L152" si="41">J141+J151</f>
        <v>1586.47</v>
      </c>
      <c r="K152" s="32"/>
      <c r="L152" s="32">
        <f t="shared" si="41"/>
        <v>0</v>
      </c>
    </row>
    <row r="153" spans="1:12" ht="15" x14ac:dyDescent="0.25">
      <c r="A153" s="20">
        <v>2</v>
      </c>
      <c r="B153" s="21">
        <v>4</v>
      </c>
      <c r="C153" s="22" t="s">
        <v>20</v>
      </c>
      <c r="D153" s="5" t="s">
        <v>21</v>
      </c>
      <c r="E153" s="39" t="s">
        <v>93</v>
      </c>
      <c r="F153" s="40">
        <v>200</v>
      </c>
      <c r="G153" s="40">
        <v>7.16</v>
      </c>
      <c r="H153" s="40">
        <v>9.4</v>
      </c>
      <c r="I153" s="40">
        <v>28.8</v>
      </c>
      <c r="J153" s="40">
        <v>291.89999999999998</v>
      </c>
      <c r="K153" s="41">
        <v>266</v>
      </c>
      <c r="L153" s="40"/>
    </row>
    <row r="154" spans="1:12" ht="15" x14ac:dyDescent="0.25">
      <c r="A154" s="23"/>
      <c r="B154" s="15"/>
      <c r="C154" s="11"/>
      <c r="D154" s="6"/>
      <c r="E154" s="42" t="s">
        <v>57</v>
      </c>
      <c r="F154" s="43">
        <v>100</v>
      </c>
      <c r="G154" s="43">
        <v>6.5</v>
      </c>
      <c r="H154" s="43">
        <v>6.9</v>
      </c>
      <c r="I154" s="43">
        <v>59.7</v>
      </c>
      <c r="J154" s="43">
        <v>327</v>
      </c>
      <c r="K154" s="44">
        <v>628</v>
      </c>
      <c r="L154" s="43"/>
    </row>
    <row r="155" spans="1:12" ht="15" x14ac:dyDescent="0.25">
      <c r="A155" s="23"/>
      <c r="B155" s="15"/>
      <c r="C155" s="11"/>
      <c r="D155" s="7" t="s">
        <v>22</v>
      </c>
      <c r="E155" s="42" t="s">
        <v>56</v>
      </c>
      <c r="F155" s="43">
        <v>200</v>
      </c>
      <c r="G155" s="43">
        <v>0.2</v>
      </c>
      <c r="H155" s="43"/>
      <c r="I155" s="43">
        <v>10.199999999999999</v>
      </c>
      <c r="J155" s="43">
        <v>41</v>
      </c>
      <c r="K155" s="44">
        <v>377</v>
      </c>
      <c r="L155" s="43"/>
    </row>
    <row r="156" spans="1:12" ht="15" x14ac:dyDescent="0.25">
      <c r="A156" s="23"/>
      <c r="B156" s="15"/>
      <c r="C156" s="11"/>
      <c r="D156" s="7" t="s">
        <v>23</v>
      </c>
      <c r="E156" s="42" t="s">
        <v>42</v>
      </c>
      <c r="F156" s="43">
        <v>40</v>
      </c>
      <c r="G156" s="43">
        <v>2.6</v>
      </c>
      <c r="H156" s="43">
        <v>0.8</v>
      </c>
      <c r="I156" s="43">
        <v>18.399999999999999</v>
      </c>
      <c r="J156" s="43">
        <v>92</v>
      </c>
      <c r="K156" s="44" t="s">
        <v>43</v>
      </c>
      <c r="L156" s="43"/>
    </row>
    <row r="157" spans="1:12" ht="15" x14ac:dyDescent="0.25">
      <c r="A157" s="23"/>
      <c r="B157" s="15"/>
      <c r="C157" s="11"/>
      <c r="D157" s="6"/>
      <c r="E157" s="42" t="s">
        <v>47</v>
      </c>
      <c r="F157" s="43">
        <v>10</v>
      </c>
      <c r="G157" s="43">
        <v>0.1</v>
      </c>
      <c r="H157" s="43">
        <v>7.2</v>
      </c>
      <c r="I157" s="43">
        <v>0.13</v>
      </c>
      <c r="J157" s="43">
        <v>65.72</v>
      </c>
      <c r="K157" s="44">
        <v>14</v>
      </c>
      <c r="L157" s="43"/>
    </row>
    <row r="158" spans="1:12" ht="15" x14ac:dyDescent="0.25">
      <c r="A158" s="23"/>
      <c r="B158" s="15"/>
      <c r="C158" s="11"/>
      <c r="D158" s="6" t="s">
        <v>104</v>
      </c>
      <c r="E158" s="42" t="s">
        <v>103</v>
      </c>
      <c r="F158" s="43">
        <v>95</v>
      </c>
      <c r="G158" s="43">
        <v>4.3</v>
      </c>
      <c r="H158" s="43">
        <v>3</v>
      </c>
      <c r="I158" s="43">
        <v>12.3</v>
      </c>
      <c r="J158" s="43">
        <v>106</v>
      </c>
      <c r="K158" s="44" t="s">
        <v>43</v>
      </c>
      <c r="L158" s="43"/>
    </row>
    <row r="159" spans="1:12" ht="15" x14ac:dyDescent="0.25">
      <c r="A159" s="24"/>
      <c r="B159" s="17"/>
      <c r="C159" s="8"/>
      <c r="D159" s="18" t="s">
        <v>32</v>
      </c>
      <c r="E159" s="9"/>
      <c r="F159" s="19">
        <f>SUM(F153:F158)</f>
        <v>645</v>
      </c>
      <c r="G159" s="19">
        <f>SUM(G153:G158)</f>
        <v>20.860000000000003</v>
      </c>
      <c r="H159" s="19">
        <f>SUM(H153:H158)</f>
        <v>27.3</v>
      </c>
      <c r="I159" s="19">
        <f>SUM(I153:I158)</f>
        <v>129.53</v>
      </c>
      <c r="J159" s="19">
        <f>SUM(J153:J158)</f>
        <v>923.62</v>
      </c>
      <c r="K159" s="25"/>
      <c r="L159" s="19">
        <f>SUM(L153:L158)</f>
        <v>0</v>
      </c>
    </row>
    <row r="160" spans="1:12" ht="15" x14ac:dyDescent="0.25">
      <c r="A160" s="26">
        <f>A153</f>
        <v>2</v>
      </c>
      <c r="B160" s="13">
        <f>B153</f>
        <v>4</v>
      </c>
      <c r="C160" s="10" t="s">
        <v>25</v>
      </c>
      <c r="D160" s="7" t="s">
        <v>24</v>
      </c>
      <c r="E160" s="42" t="s">
        <v>44</v>
      </c>
      <c r="F160" s="43">
        <v>100</v>
      </c>
      <c r="G160" s="43">
        <v>1.4</v>
      </c>
      <c r="H160" s="43">
        <v>0.3</v>
      </c>
      <c r="I160" s="43">
        <v>16</v>
      </c>
      <c r="J160" s="43">
        <v>72.3</v>
      </c>
      <c r="K160" s="44" t="s">
        <v>43</v>
      </c>
      <c r="L160" s="43"/>
    </row>
    <row r="161" spans="1:12" ht="15" x14ac:dyDescent="0.25">
      <c r="A161" s="23"/>
      <c r="B161" s="15"/>
      <c r="C161" s="11"/>
      <c r="D161" s="7" t="s">
        <v>26</v>
      </c>
      <c r="E161" s="42" t="s">
        <v>94</v>
      </c>
      <c r="F161" s="43">
        <v>200</v>
      </c>
      <c r="G161" s="43">
        <v>4.5999999999999996</v>
      </c>
      <c r="H161" s="43">
        <v>6.4</v>
      </c>
      <c r="I161" s="43">
        <v>7.9</v>
      </c>
      <c r="J161" s="43">
        <v>110</v>
      </c>
      <c r="K161" s="44">
        <v>88</v>
      </c>
      <c r="L161" s="43"/>
    </row>
    <row r="162" spans="1:12" ht="25.5" x14ac:dyDescent="0.25">
      <c r="A162" s="23"/>
      <c r="B162" s="15"/>
      <c r="C162" s="11"/>
      <c r="D162" s="7" t="s">
        <v>27</v>
      </c>
      <c r="E162" s="42" t="s">
        <v>95</v>
      </c>
      <c r="F162" s="43">
        <v>90</v>
      </c>
      <c r="G162" s="43">
        <v>10.88</v>
      </c>
      <c r="H162" s="43">
        <v>11.77</v>
      </c>
      <c r="I162" s="43">
        <v>9.82</v>
      </c>
      <c r="J162" s="43">
        <v>98.32</v>
      </c>
      <c r="K162" s="44" t="s">
        <v>72</v>
      </c>
      <c r="L162" s="43"/>
    </row>
    <row r="163" spans="1:12" ht="15" x14ac:dyDescent="0.25">
      <c r="A163" s="23"/>
      <c r="B163" s="15"/>
      <c r="C163" s="11"/>
      <c r="D163" s="7" t="s">
        <v>28</v>
      </c>
      <c r="E163" s="42" t="s">
        <v>96</v>
      </c>
      <c r="F163" s="43">
        <v>150</v>
      </c>
      <c r="G163" s="43">
        <v>5.6</v>
      </c>
      <c r="H163" s="43">
        <v>4.9000000000000004</v>
      </c>
      <c r="I163" s="43">
        <v>37.799999999999997</v>
      </c>
      <c r="J163" s="43">
        <v>223</v>
      </c>
      <c r="K163" s="44">
        <v>302</v>
      </c>
      <c r="L163" s="43"/>
    </row>
    <row r="164" spans="1:12" ht="15" x14ac:dyDescent="0.25">
      <c r="A164" s="23"/>
      <c r="B164" s="15"/>
      <c r="C164" s="11"/>
      <c r="D164" s="7" t="s">
        <v>29</v>
      </c>
      <c r="E164" s="42" t="s">
        <v>52</v>
      </c>
      <c r="F164" s="43">
        <v>200</v>
      </c>
      <c r="G164" s="43">
        <v>0.6</v>
      </c>
      <c r="H164" s="43">
        <v>0.1</v>
      </c>
      <c r="I164" s="43">
        <v>31.7</v>
      </c>
      <c r="J164" s="43">
        <v>131</v>
      </c>
      <c r="K164" s="44">
        <v>349</v>
      </c>
      <c r="L164" s="43"/>
    </row>
    <row r="165" spans="1:12" ht="15" x14ac:dyDescent="0.25">
      <c r="A165" s="23"/>
      <c r="B165" s="15"/>
      <c r="C165" s="11"/>
      <c r="D165" s="7" t="s">
        <v>30</v>
      </c>
      <c r="E165" s="42" t="s">
        <v>53</v>
      </c>
      <c r="F165" s="43">
        <v>30</v>
      </c>
      <c r="G165" s="43">
        <v>3.2</v>
      </c>
      <c r="H165" s="43">
        <v>1.4</v>
      </c>
      <c r="I165" s="43">
        <v>13.1</v>
      </c>
      <c r="J165" s="43">
        <v>82.2</v>
      </c>
      <c r="K165" s="44" t="s">
        <v>43</v>
      </c>
      <c r="L165" s="43"/>
    </row>
    <row r="166" spans="1:12" ht="15" x14ac:dyDescent="0.25">
      <c r="A166" s="23"/>
      <c r="B166" s="15"/>
      <c r="C166" s="11"/>
      <c r="D166" s="7" t="s">
        <v>31</v>
      </c>
      <c r="E166" s="42" t="s">
        <v>54</v>
      </c>
      <c r="F166" s="43">
        <v>30</v>
      </c>
      <c r="G166" s="43">
        <v>2.4</v>
      </c>
      <c r="H166" s="43">
        <v>0.5</v>
      </c>
      <c r="I166" s="43">
        <v>12</v>
      </c>
      <c r="J166" s="43">
        <v>66</v>
      </c>
      <c r="K166" s="44" t="s">
        <v>43</v>
      </c>
      <c r="L166" s="43"/>
    </row>
    <row r="167" spans="1:12" ht="15" x14ac:dyDescent="0.25">
      <c r="A167" s="23"/>
      <c r="B167" s="15"/>
      <c r="C167" s="11"/>
      <c r="D167" s="6" t="s">
        <v>104</v>
      </c>
      <c r="E167" s="42" t="s">
        <v>103</v>
      </c>
      <c r="F167" s="43">
        <v>95</v>
      </c>
      <c r="G167" s="43">
        <v>4.3</v>
      </c>
      <c r="H167" s="43">
        <v>3</v>
      </c>
      <c r="I167" s="43">
        <v>12.3</v>
      </c>
      <c r="J167" s="43">
        <v>106</v>
      </c>
      <c r="K167" s="44" t="s">
        <v>43</v>
      </c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32</v>
      </c>
      <c r="E169" s="9"/>
      <c r="F169" s="19">
        <f>SUM(F160:F168)</f>
        <v>895</v>
      </c>
      <c r="G169" s="19">
        <f t="shared" ref="G169:J169" si="42">SUM(G160:G168)</f>
        <v>32.980000000000004</v>
      </c>
      <c r="H169" s="19">
        <f t="shared" si="42"/>
        <v>28.369999999999997</v>
      </c>
      <c r="I169" s="19">
        <f t="shared" si="42"/>
        <v>140.62</v>
      </c>
      <c r="J169" s="19">
        <f t="shared" si="42"/>
        <v>888.82</v>
      </c>
      <c r="K169" s="25"/>
      <c r="L169" s="19">
        <f t="shared" ref="L169" si="43">SUM(L160:L168)</f>
        <v>0</v>
      </c>
    </row>
    <row r="170" spans="1:12" ht="15" x14ac:dyDescent="0.2">
      <c r="A170" s="29">
        <f>A153</f>
        <v>2</v>
      </c>
      <c r="B170" s="30">
        <f>B153</f>
        <v>4</v>
      </c>
      <c r="C170" s="56" t="s">
        <v>4</v>
      </c>
      <c r="D170" s="57"/>
      <c r="E170" s="31"/>
      <c r="F170" s="32">
        <f>F159+F169</f>
        <v>1540</v>
      </c>
      <c r="G170" s="32">
        <f t="shared" ref="G170" si="44">G159+G169</f>
        <v>53.84</v>
      </c>
      <c r="H170" s="32">
        <f t="shared" ref="H170" si="45">H159+H169</f>
        <v>55.67</v>
      </c>
      <c r="I170" s="32">
        <f t="shared" ref="I170" si="46">I159+I169</f>
        <v>270.14999999999998</v>
      </c>
      <c r="J170" s="32">
        <f t="shared" ref="J170:L170" si="47">J159+J169</f>
        <v>1812.44</v>
      </c>
      <c r="K170" s="32"/>
      <c r="L170" s="32">
        <f t="shared" si="47"/>
        <v>0</v>
      </c>
    </row>
    <row r="171" spans="1:12" ht="15" x14ac:dyDescent="0.25">
      <c r="A171" s="20">
        <v>2</v>
      </c>
      <c r="B171" s="21">
        <v>5</v>
      </c>
      <c r="C171" s="22" t="s">
        <v>20</v>
      </c>
      <c r="D171" s="5" t="s">
        <v>21</v>
      </c>
      <c r="E171" s="39" t="s">
        <v>97</v>
      </c>
      <c r="F171" s="40">
        <v>200</v>
      </c>
      <c r="G171" s="40">
        <v>8.6</v>
      </c>
      <c r="H171" s="40">
        <v>15</v>
      </c>
      <c r="I171" s="40">
        <v>46.7</v>
      </c>
      <c r="J171" s="40">
        <v>356.3</v>
      </c>
      <c r="K171" s="41">
        <v>204</v>
      </c>
      <c r="L171" s="40"/>
    </row>
    <row r="172" spans="1:12" ht="15" x14ac:dyDescent="0.25">
      <c r="A172" s="23"/>
      <c r="B172" s="15"/>
      <c r="C172" s="11"/>
      <c r="D172" s="7" t="s">
        <v>22</v>
      </c>
      <c r="E172" s="42" t="s">
        <v>41</v>
      </c>
      <c r="F172" s="43">
        <v>200</v>
      </c>
      <c r="G172" s="43">
        <v>0.2</v>
      </c>
      <c r="H172" s="43">
        <v>0.1</v>
      </c>
      <c r="I172" s="43">
        <v>15</v>
      </c>
      <c r="J172" s="43">
        <v>60</v>
      </c>
      <c r="K172" s="44">
        <v>376</v>
      </c>
      <c r="L172" s="43"/>
    </row>
    <row r="173" spans="1:12" ht="15" x14ac:dyDescent="0.25">
      <c r="A173" s="23"/>
      <c r="B173" s="15"/>
      <c r="C173" s="11"/>
      <c r="D173" s="7" t="s">
        <v>24</v>
      </c>
      <c r="E173" s="42" t="s">
        <v>44</v>
      </c>
      <c r="F173" s="43">
        <v>200</v>
      </c>
      <c r="G173" s="43">
        <v>2.8</v>
      </c>
      <c r="H173" s="43">
        <v>0.6</v>
      </c>
      <c r="I173" s="43">
        <v>32</v>
      </c>
      <c r="J173" s="43">
        <v>144.6</v>
      </c>
      <c r="K173" s="44" t="s">
        <v>43</v>
      </c>
      <c r="L173" s="43"/>
    </row>
    <row r="174" spans="1:12" ht="15" x14ac:dyDescent="0.25">
      <c r="A174" s="23"/>
      <c r="B174" s="15"/>
      <c r="C174" s="11"/>
      <c r="D174" s="6" t="s">
        <v>104</v>
      </c>
      <c r="E174" s="42" t="s">
        <v>103</v>
      </c>
      <c r="F174" s="43">
        <v>95</v>
      </c>
      <c r="G174" s="43">
        <v>4.3</v>
      </c>
      <c r="H174" s="43">
        <v>3</v>
      </c>
      <c r="I174" s="43">
        <v>12.3</v>
      </c>
      <c r="J174" s="43">
        <v>106</v>
      </c>
      <c r="K174" s="44" t="s">
        <v>43</v>
      </c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.75" customHeight="1" x14ac:dyDescent="0.25">
      <c r="A176" s="24"/>
      <c r="B176" s="17"/>
      <c r="C176" s="8"/>
      <c r="D176" s="18" t="s">
        <v>32</v>
      </c>
      <c r="E176" s="9"/>
      <c r="F176" s="19">
        <f>SUM(F171:F175)</f>
        <v>695</v>
      </c>
      <c r="G176" s="19">
        <f>SUM(G171:G175)</f>
        <v>15.899999999999999</v>
      </c>
      <c r="H176" s="19">
        <f>SUM(H171:H175)</f>
        <v>18.7</v>
      </c>
      <c r="I176" s="19">
        <f>SUM(I171:I175)</f>
        <v>106</v>
      </c>
      <c r="J176" s="19">
        <f>SUM(J171:J175)</f>
        <v>666.9</v>
      </c>
      <c r="K176" s="25"/>
      <c r="L176" s="19">
        <f>SUM(L171:L175)</f>
        <v>0</v>
      </c>
    </row>
    <row r="177" spans="1:12" ht="15" x14ac:dyDescent="0.25">
      <c r="A177" s="26">
        <f>A171</f>
        <v>2</v>
      </c>
      <c r="B177" s="13">
        <f>B171</f>
        <v>5</v>
      </c>
      <c r="C177" s="10" t="s">
        <v>25</v>
      </c>
      <c r="D177" s="7" t="s">
        <v>24</v>
      </c>
      <c r="E177" s="42" t="s">
        <v>44</v>
      </c>
      <c r="F177" s="43">
        <v>100</v>
      </c>
      <c r="G177" s="43">
        <v>1.4</v>
      </c>
      <c r="H177" s="43">
        <v>0.3</v>
      </c>
      <c r="I177" s="43">
        <v>16</v>
      </c>
      <c r="J177" s="43">
        <v>72.3</v>
      </c>
      <c r="K177" s="44" t="s">
        <v>43</v>
      </c>
      <c r="L177" s="43"/>
    </row>
    <row r="178" spans="1:12" ht="15" x14ac:dyDescent="0.25">
      <c r="A178" s="23"/>
      <c r="B178" s="15"/>
      <c r="C178" s="11"/>
      <c r="D178" s="7" t="s">
        <v>26</v>
      </c>
      <c r="E178" s="42" t="s">
        <v>98</v>
      </c>
      <c r="F178" s="43">
        <v>200</v>
      </c>
      <c r="G178" s="43">
        <v>1.7</v>
      </c>
      <c r="H178" s="43">
        <v>4.3</v>
      </c>
      <c r="I178" s="43">
        <v>13.7</v>
      </c>
      <c r="J178" s="43">
        <v>100.94</v>
      </c>
      <c r="K178" s="44">
        <v>96</v>
      </c>
      <c r="L178" s="43"/>
    </row>
    <row r="179" spans="1:12" ht="25.5" x14ac:dyDescent="0.25">
      <c r="A179" s="23"/>
      <c r="B179" s="15"/>
      <c r="C179" s="11"/>
      <c r="D179" s="7" t="s">
        <v>27</v>
      </c>
      <c r="E179" s="42" t="s">
        <v>99</v>
      </c>
      <c r="F179" s="43">
        <v>90</v>
      </c>
      <c r="G179" s="43">
        <v>7.8</v>
      </c>
      <c r="H179" s="43">
        <v>7.7</v>
      </c>
      <c r="I179" s="43">
        <v>8.1</v>
      </c>
      <c r="J179" s="43">
        <v>235</v>
      </c>
      <c r="K179" s="44" t="s">
        <v>100</v>
      </c>
      <c r="L179" s="43"/>
    </row>
    <row r="180" spans="1:12" ht="15" x14ac:dyDescent="0.25">
      <c r="A180" s="23"/>
      <c r="B180" s="15"/>
      <c r="C180" s="11"/>
      <c r="D180" s="7" t="s">
        <v>28</v>
      </c>
      <c r="E180" s="42" t="s">
        <v>101</v>
      </c>
      <c r="F180" s="43">
        <v>150</v>
      </c>
      <c r="G180" s="43">
        <v>3.5</v>
      </c>
      <c r="H180" s="43">
        <v>6.7</v>
      </c>
      <c r="I180" s="43">
        <v>11.5</v>
      </c>
      <c r="J180" s="43">
        <v>119</v>
      </c>
      <c r="K180" s="44">
        <v>492</v>
      </c>
      <c r="L180" s="43"/>
    </row>
    <row r="181" spans="1:12" ht="15" x14ac:dyDescent="0.25">
      <c r="A181" s="23"/>
      <c r="B181" s="15"/>
      <c r="C181" s="11"/>
      <c r="D181" s="7" t="s">
        <v>29</v>
      </c>
      <c r="E181" s="42" t="s">
        <v>66</v>
      </c>
      <c r="F181" s="43">
        <v>200</v>
      </c>
      <c r="G181" s="43">
        <v>0.7</v>
      </c>
      <c r="H181" s="43">
        <v>0.3</v>
      </c>
      <c r="I181" s="43">
        <v>24.4</v>
      </c>
      <c r="J181" s="43">
        <v>103</v>
      </c>
      <c r="K181" s="44">
        <v>388</v>
      </c>
      <c r="L181" s="43"/>
    </row>
    <row r="182" spans="1:12" ht="15" x14ac:dyDescent="0.25">
      <c r="A182" s="23"/>
      <c r="B182" s="15"/>
      <c r="C182" s="11"/>
      <c r="D182" s="7" t="s">
        <v>30</v>
      </c>
      <c r="E182" s="42" t="s">
        <v>53</v>
      </c>
      <c r="F182" s="43">
        <v>30</v>
      </c>
      <c r="G182" s="43">
        <v>3.2</v>
      </c>
      <c r="H182" s="43">
        <v>1.4</v>
      </c>
      <c r="I182" s="43">
        <v>13.1</v>
      </c>
      <c r="J182" s="43">
        <v>82.2</v>
      </c>
      <c r="K182" s="44" t="s">
        <v>43</v>
      </c>
      <c r="L182" s="43"/>
    </row>
    <row r="183" spans="1:12" ht="15" x14ac:dyDescent="0.25">
      <c r="A183" s="23"/>
      <c r="B183" s="15"/>
      <c r="C183" s="11"/>
      <c r="D183" s="7" t="s">
        <v>31</v>
      </c>
      <c r="E183" s="42" t="s">
        <v>54</v>
      </c>
      <c r="F183" s="43">
        <v>30</v>
      </c>
      <c r="G183" s="43">
        <v>2.4</v>
      </c>
      <c r="H183" s="43">
        <v>0.5</v>
      </c>
      <c r="I183" s="43">
        <v>12</v>
      </c>
      <c r="J183" s="43">
        <v>66</v>
      </c>
      <c r="K183" s="44" t="s">
        <v>43</v>
      </c>
      <c r="L183" s="43"/>
    </row>
    <row r="184" spans="1:12" ht="15" x14ac:dyDescent="0.25">
      <c r="A184" s="23"/>
      <c r="B184" s="15"/>
      <c r="C184" s="11"/>
      <c r="D184" s="6" t="s">
        <v>104</v>
      </c>
      <c r="E184" s="42" t="s">
        <v>103</v>
      </c>
      <c r="F184" s="43">
        <v>95</v>
      </c>
      <c r="G184" s="43">
        <v>4.3</v>
      </c>
      <c r="H184" s="43">
        <v>3</v>
      </c>
      <c r="I184" s="43">
        <v>12.3</v>
      </c>
      <c r="J184" s="43">
        <v>106</v>
      </c>
      <c r="K184" s="44" t="s">
        <v>43</v>
      </c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32</v>
      </c>
      <c r="E186" s="9"/>
      <c r="F186" s="19">
        <f>SUM(F177:F185)</f>
        <v>895</v>
      </c>
      <c r="G186" s="19">
        <f t="shared" ref="G186:J186" si="48">SUM(G177:G185)</f>
        <v>24.999999999999996</v>
      </c>
      <c r="H186" s="19">
        <f t="shared" si="48"/>
        <v>24.2</v>
      </c>
      <c r="I186" s="19">
        <f t="shared" si="48"/>
        <v>111.09999999999998</v>
      </c>
      <c r="J186" s="19">
        <f t="shared" si="48"/>
        <v>884.44</v>
      </c>
      <c r="K186" s="25"/>
      <c r="L186" s="19">
        <f t="shared" ref="L186" si="49">SUM(L177:L185)</f>
        <v>0</v>
      </c>
    </row>
    <row r="187" spans="1:12" ht="15" x14ac:dyDescent="0.2">
      <c r="A187" s="29">
        <f>A171</f>
        <v>2</v>
      </c>
      <c r="B187" s="30">
        <f>B171</f>
        <v>5</v>
      </c>
      <c r="C187" s="56" t="s">
        <v>4</v>
      </c>
      <c r="D187" s="57"/>
      <c r="E187" s="31"/>
      <c r="F187" s="32">
        <f>F176+F186</f>
        <v>1590</v>
      </c>
      <c r="G187" s="32">
        <f t="shared" ref="G187" si="50">G176+G186</f>
        <v>40.899999999999991</v>
      </c>
      <c r="H187" s="32">
        <f t="shared" ref="H187" si="51">H176+H186</f>
        <v>42.9</v>
      </c>
      <c r="I187" s="32">
        <f t="shared" ref="I187" si="52">I176+I186</f>
        <v>217.09999999999997</v>
      </c>
      <c r="J187" s="32">
        <f t="shared" ref="J187:L187" si="53">J176+J186</f>
        <v>1551.3400000000001</v>
      </c>
      <c r="K187" s="32"/>
      <c r="L187" s="32">
        <f t="shared" si="53"/>
        <v>0</v>
      </c>
    </row>
    <row r="188" spans="1:12" x14ac:dyDescent="0.2">
      <c r="A188" s="27"/>
      <c r="B188" s="28"/>
      <c r="C188" s="58" t="s">
        <v>5</v>
      </c>
      <c r="D188" s="58"/>
      <c r="E188" s="58"/>
      <c r="F188" s="34">
        <f>(F25+F42+F61+F80+F97+F115+F133+F152+F170+F187)/(IF(F25=0,0,1)+IF(F42=0,0,1)+IF(F61=0,0,1)+IF(F80=0,0,1)+IF(F97=0,0,1)+IF(F115=0,0,1)+IF(F133=0,0,1)+IF(F152=0,0,1)+IF(F170=0,0,1)+IF(F187=0,0,1))</f>
        <v>1582</v>
      </c>
      <c r="G188" s="34">
        <f>(G25+G42+G61+G80+G97+G115+G133+G152+G170+G187)/(IF(G25=0,0,1)+IF(G42=0,0,1)+IF(G61=0,0,1)+IF(G80=0,0,1)+IF(G97=0,0,1)+IF(G115=0,0,1)+IF(G133=0,0,1)+IF(G152=0,0,1)+IF(G170=0,0,1)+IF(G187=0,0,1))</f>
        <v>55.344000000000008</v>
      </c>
      <c r="H188" s="34">
        <f>(H25+H42+H61+H80+H97+H115+H133+H152+H170+H187)/(IF(H25=0,0,1)+IF(H42=0,0,1)+IF(H61=0,0,1)+IF(H80=0,0,1)+IF(H97=0,0,1)+IF(H115=0,0,1)+IF(H133=0,0,1)+IF(H152=0,0,1)+IF(H170=0,0,1)+IF(H187=0,0,1))</f>
        <v>52.317999999999998</v>
      </c>
      <c r="I188" s="34">
        <f>(I25+I42+I61+I80+I97+I115+I133+I152+I170+I187)/(IF(I25=0,0,1)+IF(I42=0,0,1)+IF(I61=0,0,1)+IF(I80=0,0,1)+IF(I97=0,0,1)+IF(I115=0,0,1)+IF(I133=0,0,1)+IF(I152=0,0,1)+IF(I170=0,0,1)+IF(I187=0,0,1))</f>
        <v>232.07499999999999</v>
      </c>
      <c r="J188" s="34">
        <f>(J25+J42+J61+J80+J97+J115+J133+J152+J170+J187)/(IF(J25=0,0,1)+IF(J42=0,0,1)+IF(J61=0,0,1)+IF(J80=0,0,1)+IF(J97=0,0,1)+IF(J115=0,0,1)+IF(J133=0,0,1)+IF(J152=0,0,1)+IF(J170=0,0,1)+IF(J187=0,0,1))</f>
        <v>1646.9209999999998</v>
      </c>
      <c r="K188" s="34"/>
      <c r="L188" s="34" t="e">
        <f>(L25+L42+L61+L80+L97+L115+L133+L152+L170+L187)/(IF(L25=0,0,1)+IF(L42=0,0,1)+IF(L61=0,0,1)+IF(L80=0,0,1)+IF(L97=0,0,1)+IF(L115=0,0,1)+IF(L133=0,0,1)+IF(L152=0,0,1)+IF(L170=0,0,1)+IF(L187=0,0,1))</f>
        <v>#DIV/0!</v>
      </c>
    </row>
  </sheetData>
  <mergeCells count="14">
    <mergeCell ref="C80:D80"/>
    <mergeCell ref="C97:D97"/>
    <mergeCell ref="C25:D25"/>
    <mergeCell ref="C188:E188"/>
    <mergeCell ref="C187:D187"/>
    <mergeCell ref="C115:D115"/>
    <mergeCell ref="C133:D133"/>
    <mergeCell ref="C152:D152"/>
    <mergeCell ref="C170:D170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k6</cp:lastModifiedBy>
  <dcterms:created xsi:type="dcterms:W3CDTF">2022-05-16T14:23:56Z</dcterms:created>
  <dcterms:modified xsi:type="dcterms:W3CDTF">2023-12-07T13:08:16Z</dcterms:modified>
</cp:coreProperties>
</file>